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4" windowWidth="11604" windowHeight="7824" tabRatio="885" activeTab="0"/>
  </bookViews>
  <sheets>
    <sheet name="Inertie traverse+renfort 421972" sheetId="1" r:id="rId1"/>
    <sheet name="Inertie traverse+renfort 422639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<sst xmlns="http://schemas.openxmlformats.org/spreadsheetml/2006/main" count="26" uniqueCount="16">
  <si>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H\L</t>
  </si>
  <si>
    <t xml:space="preserve">Pression = </t>
  </si>
  <si>
    <t>kg/m²</t>
  </si>
  <si>
    <t>Flèche maxi =</t>
  </si>
  <si>
    <t>H/</t>
  </si>
  <si>
    <t>&lt;</t>
  </si>
  <si>
    <t>mm</t>
  </si>
  <si>
    <t xml:space="preserve"> traverse non-renforcée</t>
  </si>
  <si>
    <t xml:space="preserve"> traverse renforcée ext</t>
  </si>
  <si>
    <t>Iyy_traverse =                                        29,68cm4</t>
  </si>
  <si>
    <t>Iyy_traverse+renfort unies =                77,3cm4</t>
  </si>
  <si>
    <r>
      <t xml:space="preserve">Version 07/2020  </t>
    </r>
    <r>
      <rPr>
        <sz val="9"/>
        <color indexed="10"/>
        <rFont val="Arial"/>
        <family val="2"/>
      </rPr>
      <t>Ces valeurs sont données a titre indicatif et n'engagent pas Flandria !</t>
    </r>
  </si>
  <si>
    <t>ALLURE_69   Traverse 999233 + renfort 421972</t>
  </si>
  <si>
    <t>Iyy_traverse+renfort unies =                147,20cm4</t>
  </si>
  <si>
    <t>ALLURE_69   Traverse 999233 + renfort 422639</t>
  </si>
  <si>
    <t>Ces valeurs sont données a titre indicatif et n'engagent pas Flandria !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</si>
</sst>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0.0"/>
    <numFmt numFmtId="169" formatCode="0.0000000"/>
    <numFmt numFmtId="170" formatCode="0.000000"/>
    <numFmt numFmtId="171" formatCode="0.00000000"/>
    <numFmt numFmtId="172" formatCode="0.000000000"/>
    <numFmt numFmtId="173" formatCode="0.00000"/>
    <numFmt numFmtId="174" formatCode="0.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000000000"/>
    <numFmt numFmtId="194" formatCode="0.000000000000000000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2"/>
      <name val="Arial"/>
      <family val="2"/>
    </font>
    <font>
      <b/>
      <i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7" fontId="3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3" fillId="0" borderId="16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 vertical="center"/>
    </xf>
    <xf numFmtId="0" fontId="0" fillId="16" borderId="19" xfId="0" applyFill="1" applyBorder="1" applyAlignment="1">
      <alignment/>
    </xf>
    <xf numFmtId="0" fontId="0" fillId="4" borderId="19" xfId="0" applyFill="1" applyBorder="1" applyAlignment="1">
      <alignment/>
    </xf>
    <xf numFmtId="0" fontId="3" fillId="30" borderId="13" xfId="0" applyFont="1" applyFill="1" applyBorder="1" applyAlignment="1">
      <alignment horizontal="left" vertical="center"/>
    </xf>
    <xf numFmtId="0" fontId="3" fillId="30" borderId="13" xfId="0" applyFont="1" applyFill="1" applyBorder="1" applyAlignment="1">
      <alignment horizontal="right" vertical="center"/>
    </xf>
    <xf numFmtId="0" fontId="3" fillId="30" borderId="13" xfId="0" applyFont="1" applyFill="1" applyBorder="1" applyAlignment="1" applyProtection="1">
      <alignment vertical="center"/>
      <protection locked="0"/>
    </xf>
    <xf numFmtId="167" fontId="3" fillId="0" borderId="20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10" fillId="4" borderId="28" xfId="0" applyNumberFormat="1" applyFont="1" applyFill="1" applyBorder="1" applyAlignment="1">
      <alignment/>
    </xf>
    <xf numFmtId="167" fontId="10" fillId="4" borderId="20" xfId="0" applyNumberFormat="1" applyFont="1" applyFill="1" applyBorder="1" applyAlignment="1">
      <alignment/>
    </xf>
    <xf numFmtId="167" fontId="11" fillId="4" borderId="20" xfId="0" applyNumberFormat="1" applyFont="1" applyFill="1" applyBorder="1" applyAlignment="1">
      <alignment/>
    </xf>
    <xf numFmtId="167" fontId="10" fillId="4" borderId="29" xfId="0" applyNumberFormat="1" applyFont="1" applyFill="1" applyBorder="1" applyAlignment="1">
      <alignment/>
    </xf>
    <xf numFmtId="167" fontId="10" fillId="4" borderId="21" xfId="0" applyNumberFormat="1" applyFont="1" applyFill="1" applyBorder="1" applyAlignment="1">
      <alignment/>
    </xf>
    <xf numFmtId="167" fontId="11" fillId="4" borderId="21" xfId="0" applyNumberFormat="1" applyFont="1" applyFill="1" applyBorder="1" applyAlignment="1">
      <alignment/>
    </xf>
    <xf numFmtId="167" fontId="10" fillId="4" borderId="29" xfId="0" applyNumberFormat="1" applyFont="1" applyFill="1" applyBorder="1" applyAlignment="1" applyProtection="1">
      <alignment/>
      <protection hidden="1"/>
    </xf>
    <xf numFmtId="167" fontId="10" fillId="4" borderId="21" xfId="0" applyNumberFormat="1" applyFont="1" applyFill="1" applyBorder="1" applyAlignment="1" applyProtection="1">
      <alignment/>
      <protection hidden="1"/>
    </xf>
    <xf numFmtId="167" fontId="11" fillId="4" borderId="21" xfId="0" applyNumberFormat="1" applyFont="1" applyFill="1" applyBorder="1" applyAlignment="1" applyProtection="1">
      <alignment/>
      <protection hidden="1"/>
    </xf>
    <xf numFmtId="0" fontId="0" fillId="0" borderId="30" xfId="0" applyBorder="1" applyAlignment="1">
      <alignment/>
    </xf>
    <xf numFmtId="167" fontId="12" fillId="4" borderId="29" xfId="0" applyNumberFormat="1" applyFont="1" applyFill="1" applyBorder="1" applyAlignment="1" applyProtection="1">
      <alignment/>
      <protection hidden="1"/>
    </xf>
    <xf numFmtId="167" fontId="12" fillId="4" borderId="21" xfId="0" applyNumberFormat="1" applyFont="1" applyFill="1" applyBorder="1" applyAlignment="1" applyProtection="1">
      <alignment/>
      <protection hidden="1"/>
    </xf>
    <xf numFmtId="167" fontId="13" fillId="4" borderId="21" xfId="0" applyNumberFormat="1" applyFont="1" applyFill="1" applyBorder="1" applyAlignment="1" applyProtection="1">
      <alignment/>
      <protection hidden="1"/>
    </xf>
    <xf numFmtId="167" fontId="12" fillId="4" borderId="22" xfId="0" applyNumberFormat="1" applyFont="1" applyFill="1" applyBorder="1" applyAlignment="1" applyProtection="1">
      <alignment/>
      <protection hidden="1"/>
    </xf>
    <xf numFmtId="167" fontId="12" fillId="4" borderId="28" xfId="0" applyNumberFormat="1" applyFont="1" applyFill="1" applyBorder="1" applyAlignment="1">
      <alignment/>
    </xf>
    <xf numFmtId="167" fontId="12" fillId="4" borderId="20" xfId="0" applyNumberFormat="1" applyFont="1" applyFill="1" applyBorder="1" applyAlignment="1">
      <alignment/>
    </xf>
    <xf numFmtId="167" fontId="13" fillId="4" borderId="20" xfId="0" applyNumberFormat="1" applyFont="1" applyFill="1" applyBorder="1" applyAlignment="1">
      <alignment/>
    </xf>
    <xf numFmtId="167" fontId="12" fillId="4" borderId="29" xfId="0" applyNumberFormat="1" applyFont="1" applyFill="1" applyBorder="1" applyAlignment="1">
      <alignment/>
    </xf>
    <xf numFmtId="167" fontId="12" fillId="4" borderId="21" xfId="0" applyNumberFormat="1" applyFont="1" applyFill="1" applyBorder="1" applyAlignment="1">
      <alignment/>
    </xf>
    <xf numFmtId="167" fontId="13" fillId="4" borderId="21" xfId="0" applyNumberFormat="1" applyFont="1" applyFill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14" fontId="9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26</xdr:row>
      <xdr:rowOff>0</xdr:rowOff>
    </xdr:from>
    <xdr:to>
      <xdr:col>7</xdr:col>
      <xdr:colOff>238125</xdr:colOff>
      <xdr:row>36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19400"/>
          <a:ext cx="20574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9525</xdr:rowOff>
    </xdr:from>
    <xdr:to>
      <xdr:col>19</xdr:col>
      <xdr:colOff>180975</xdr:colOff>
      <xdr:row>35</xdr:row>
      <xdr:rowOff>152400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828925"/>
          <a:ext cx="36385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26</xdr:row>
      <xdr:rowOff>9525</xdr:rowOff>
    </xdr:from>
    <xdr:to>
      <xdr:col>7</xdr:col>
      <xdr:colOff>219075</xdr:colOff>
      <xdr:row>36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28925"/>
          <a:ext cx="2066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26</xdr:row>
      <xdr:rowOff>19050</xdr:rowOff>
    </xdr:from>
    <xdr:to>
      <xdr:col>19</xdr:col>
      <xdr:colOff>142875</xdr:colOff>
      <xdr:row>38</xdr:row>
      <xdr:rowOff>104775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838450"/>
          <a:ext cx="36004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60"/>
  <sheetViews>
    <sheetView tabSelected="1" zoomScalePageLayoutView="0" workbookViewId="0" topLeftCell="A1">
      <selection activeCell="BO29" sqref="BO29"/>
    </sheetView>
  </sheetViews>
  <sheetFormatPr defaultColWidth="11.421875" defaultRowHeight="12.75"/>
  <cols>
    <col min="1" max="1" width="1.7109375" style="0" customWidth="1"/>
    <col min="2" max="2" width="4.00390625" style="1" bestFit="1" customWidth="1"/>
    <col min="3" max="31" width="4.7109375" style="0" customWidth="1"/>
    <col min="32" max="59" width="4.7109375" style="0" hidden="1" customWidth="1"/>
    <col min="60" max="60" width="4.7109375" style="0" customWidth="1"/>
    <col min="61" max="66" width="4.421875" style="0" customWidth="1"/>
  </cols>
  <sheetData>
    <row r="1" spans="2:29" ht="12" customHeight="1">
      <c r="B1" s="64" t="s">
        <v>11</v>
      </c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29" ht="15.75" customHeight="1">
      <c r="B2" s="71" t="s">
        <v>12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5"/>
      <c r="AA2" s="11"/>
      <c r="AB2" s="11"/>
      <c r="AC2" s="11"/>
    </row>
    <row r="3" spans="2:29" ht="15.75" customHeight="1" hidden="1">
      <c r="B3" s="13"/>
      <c r="C3" s="67" t="s">
        <v>9</v>
      </c>
      <c r="D3" s="68"/>
      <c r="E3" s="68"/>
      <c r="F3" s="68"/>
      <c r="G3" s="68"/>
      <c r="H3" s="68"/>
      <c r="I3" s="69"/>
      <c r="J3" s="69"/>
      <c r="K3" s="6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15.75" customHeight="1" hidden="1">
      <c r="B4" s="13"/>
      <c r="C4" s="70" t="s">
        <v>10</v>
      </c>
      <c r="D4" s="69"/>
      <c r="E4" s="69"/>
      <c r="F4" s="69"/>
      <c r="G4" s="69"/>
      <c r="H4" s="69"/>
      <c r="I4" s="69"/>
      <c r="J4" s="69"/>
      <c r="K4" s="6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5"/>
      <c r="AA4" s="11"/>
      <c r="AB4" s="11"/>
      <c r="AC4" s="11"/>
    </row>
    <row r="5" spans="2:28" ht="15.7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8"/>
      <c r="V5" s="21" t="s">
        <v>7</v>
      </c>
      <c r="W5" s="22"/>
      <c r="X5" s="22"/>
      <c r="Y5" s="23"/>
      <c r="Z5" s="49"/>
      <c r="AA5" s="11"/>
      <c r="AB5" s="11"/>
    </row>
    <row r="6" spans="3:29" ht="15.75" customHeight="1">
      <c r="C6" s="60" t="s">
        <v>1</v>
      </c>
      <c r="D6" s="61"/>
      <c r="E6" s="61"/>
      <c r="F6" s="62"/>
      <c r="G6" s="62"/>
      <c r="H6" s="31">
        <v>80</v>
      </c>
      <c r="I6" s="16" t="s">
        <v>2</v>
      </c>
      <c r="J6" s="17"/>
      <c r="L6" s="63" t="s">
        <v>3</v>
      </c>
      <c r="M6" s="62"/>
      <c r="N6" s="62"/>
      <c r="O6" s="18" t="s">
        <v>4</v>
      </c>
      <c r="P6" s="29">
        <v>150</v>
      </c>
      <c r="Q6" s="19" t="s">
        <v>5</v>
      </c>
      <c r="R6" s="30">
        <v>15</v>
      </c>
      <c r="S6" s="20" t="s">
        <v>6</v>
      </c>
      <c r="U6" s="27"/>
      <c r="V6" s="21" t="s">
        <v>8</v>
      </c>
      <c r="W6" s="22"/>
      <c r="X6" s="22"/>
      <c r="Y6" s="23"/>
      <c r="Z6" s="49"/>
      <c r="AA6" s="5"/>
      <c r="AB6" s="5"/>
      <c r="AC6" s="5"/>
    </row>
    <row r="7" spans="22:25" ht="3" customHeight="1" thickBot="1">
      <c r="V7" s="8"/>
      <c r="W7" s="9"/>
      <c r="X7" s="9"/>
      <c r="Y7" s="9"/>
    </row>
    <row r="8" spans="2:60" s="1" customFormat="1" ht="15.75" customHeight="1" thickBot="1">
      <c r="B8" s="2" t="s">
        <v>0</v>
      </c>
      <c r="C8" s="15">
        <v>0.8</v>
      </c>
      <c r="D8" s="36">
        <v>0.9</v>
      </c>
      <c r="E8" s="36">
        <v>1</v>
      </c>
      <c r="F8" s="12">
        <v>1.1</v>
      </c>
      <c r="G8" s="12">
        <v>1.2</v>
      </c>
      <c r="H8" s="12">
        <v>1.3</v>
      </c>
      <c r="I8" s="12">
        <v>1.4</v>
      </c>
      <c r="J8" s="12">
        <v>1.5</v>
      </c>
      <c r="K8" s="12">
        <v>1.6</v>
      </c>
      <c r="L8" s="12">
        <v>1.7</v>
      </c>
      <c r="M8" s="12">
        <v>1.8</v>
      </c>
      <c r="N8" s="26">
        <v>1.9</v>
      </c>
      <c r="O8" s="15">
        <v>2</v>
      </c>
      <c r="P8" s="12">
        <v>2.1</v>
      </c>
      <c r="Q8" s="12">
        <v>2.2</v>
      </c>
      <c r="R8" s="12">
        <v>2.3</v>
      </c>
      <c r="S8" s="12">
        <v>2.4</v>
      </c>
      <c r="T8" s="12">
        <v>2.5</v>
      </c>
      <c r="U8" s="12">
        <v>2.6</v>
      </c>
      <c r="V8" s="12">
        <v>2.7</v>
      </c>
      <c r="W8" s="12">
        <v>2.8</v>
      </c>
      <c r="X8" s="26">
        <v>2.9</v>
      </c>
      <c r="Y8" s="15">
        <v>3</v>
      </c>
      <c r="Z8" s="12">
        <v>3.1</v>
      </c>
      <c r="AA8" s="12">
        <v>3.2</v>
      </c>
      <c r="AB8" s="12">
        <v>3.3</v>
      </c>
      <c r="AC8" s="12">
        <v>3.4</v>
      </c>
      <c r="AD8" s="12">
        <v>3.5</v>
      </c>
      <c r="AE8" s="12">
        <v>3.6</v>
      </c>
      <c r="AF8" s="12">
        <v>3.7</v>
      </c>
      <c r="AG8" s="12">
        <v>3.8</v>
      </c>
      <c r="AH8" s="26">
        <v>3.9</v>
      </c>
      <c r="AI8" s="15">
        <v>4</v>
      </c>
      <c r="AJ8" s="12">
        <v>4.1</v>
      </c>
      <c r="AK8" s="12">
        <v>4.2</v>
      </c>
      <c r="AL8" s="12">
        <v>4.3</v>
      </c>
      <c r="AM8" s="12">
        <v>4.4</v>
      </c>
      <c r="AN8" s="12">
        <v>4.5</v>
      </c>
      <c r="AO8" s="12">
        <v>4.6</v>
      </c>
      <c r="AP8" s="12">
        <v>4.7</v>
      </c>
      <c r="AQ8" s="12">
        <v>4.8</v>
      </c>
      <c r="AR8" s="26">
        <v>4.9</v>
      </c>
      <c r="AS8" s="15">
        <v>5</v>
      </c>
      <c r="AT8" s="12">
        <v>5.1</v>
      </c>
      <c r="AU8" s="12">
        <v>5.2</v>
      </c>
      <c r="AV8" s="12">
        <v>5.3</v>
      </c>
      <c r="AW8" s="12">
        <v>5.4</v>
      </c>
      <c r="AX8" s="12">
        <v>5.5</v>
      </c>
      <c r="AY8" s="12">
        <v>5.6</v>
      </c>
      <c r="AZ8" s="12">
        <v>5.7</v>
      </c>
      <c r="BA8" s="12">
        <v>5.8</v>
      </c>
      <c r="BB8" s="26">
        <v>5.9</v>
      </c>
      <c r="BC8" s="15">
        <v>6</v>
      </c>
      <c r="BD8" s="12">
        <v>6.1</v>
      </c>
      <c r="BE8" s="12">
        <v>6.2</v>
      </c>
      <c r="BF8" s="12">
        <v>6.3</v>
      </c>
      <c r="BG8" s="12">
        <v>6.4</v>
      </c>
      <c r="BH8" s="12">
        <v>6.50000000000001</v>
      </c>
    </row>
    <row r="9" spans="2:61" ht="15.75" customHeight="1" hidden="1">
      <c r="B9" s="24">
        <v>1.4</v>
      </c>
      <c r="C9" s="40">
        <f aca="true" t="shared" si="0" ref="C9:L17">((5/384*$H$6*9.81*(2*(($B9*C$8/4)-((C$8/4)*(C$8/4))))*((($B9-0.089))^3))/((($B9-0.089)/$P$6)*70000000000))*100000000</f>
        <v>1.8064985367857143</v>
      </c>
      <c r="D9" s="41">
        <f t="shared" si="0"/>
        <v>1.9899710444280143</v>
      </c>
      <c r="E9" s="41">
        <f t="shared" si="0"/>
        <v>2.1640347055245535</v>
      </c>
      <c r="F9" s="41">
        <f t="shared" si="0"/>
        <v>2.328689520075335</v>
      </c>
      <c r="G9" s="41">
        <f t="shared" si="0"/>
        <v>2.4839354880803572</v>
      </c>
      <c r="H9" s="41">
        <f t="shared" si="0"/>
        <v>2.6297726095396206</v>
      </c>
      <c r="I9" s="41">
        <f t="shared" si="0"/>
        <v>2.766200884453125</v>
      </c>
      <c r="J9" s="41">
        <f t="shared" si="0"/>
        <v>2.8932203128208704</v>
      </c>
      <c r="K9" s="41">
        <f t="shared" si="0"/>
        <v>3.010830894642857</v>
      </c>
      <c r="L9" s="41">
        <f t="shared" si="0"/>
        <v>3.119032629919085</v>
      </c>
      <c r="M9" s="41">
        <f aca="true" t="shared" si="1" ref="M9:X17">((5/384*$H$6*9.81*(2*(($B9*M$8/4)-((M$8/4)*(M$8/4))))*((($B9-0.089))^3))/((($B9-0.089)/$P$6)*70000000000))*100000000</f>
        <v>3.2178255186495535</v>
      </c>
      <c r="N9" s="41">
        <f t="shared" si="1"/>
        <v>3.3072095608342638</v>
      </c>
      <c r="O9" s="41">
        <f t="shared" si="1"/>
        <v>3.387184756473214</v>
      </c>
      <c r="P9" s="41">
        <f t="shared" si="1"/>
        <v>3.4577511055664067</v>
      </c>
      <c r="Q9" s="41">
        <f t="shared" si="1"/>
        <v>3.51890860811384</v>
      </c>
      <c r="R9" s="41">
        <f t="shared" si="1"/>
        <v>3.5706572641155137</v>
      </c>
      <c r="S9" s="41">
        <f t="shared" si="1"/>
        <v>3.6129970735714285</v>
      </c>
      <c r="T9" s="41">
        <f t="shared" si="1"/>
        <v>3.6459280364815854</v>
      </c>
      <c r="U9" s="41">
        <f t="shared" si="1"/>
        <v>3.669450152845982</v>
      </c>
      <c r="V9" s="41">
        <f t="shared" si="1"/>
        <v>3.68356342266462</v>
      </c>
      <c r="W9" s="41">
        <f t="shared" si="1"/>
        <v>3.6882678459375002</v>
      </c>
      <c r="X9" s="42">
        <f t="shared" si="1"/>
        <v>3.68356342266462</v>
      </c>
      <c r="Y9" s="41">
        <f>$X$9</f>
        <v>3.68356342266462</v>
      </c>
      <c r="Z9" s="41">
        <f aca="true" t="shared" si="2" ref="Z9:BH9">$X$9</f>
        <v>3.68356342266462</v>
      </c>
      <c r="AA9" s="41">
        <f t="shared" si="2"/>
        <v>3.68356342266462</v>
      </c>
      <c r="AB9" s="41">
        <f>$X$9</f>
        <v>3.68356342266462</v>
      </c>
      <c r="AC9" s="41">
        <f t="shared" si="2"/>
        <v>3.68356342266462</v>
      </c>
      <c r="AD9" s="41">
        <f t="shared" si="2"/>
        <v>3.68356342266462</v>
      </c>
      <c r="AE9" s="41">
        <f t="shared" si="2"/>
        <v>3.68356342266462</v>
      </c>
      <c r="AF9" s="41">
        <f t="shared" si="2"/>
        <v>3.68356342266462</v>
      </c>
      <c r="AG9" s="41">
        <f t="shared" si="2"/>
        <v>3.68356342266462</v>
      </c>
      <c r="AH9" s="41">
        <f t="shared" si="2"/>
        <v>3.68356342266462</v>
      </c>
      <c r="AI9" s="41">
        <f t="shared" si="2"/>
        <v>3.68356342266462</v>
      </c>
      <c r="AJ9" s="41">
        <f t="shared" si="2"/>
        <v>3.68356342266462</v>
      </c>
      <c r="AK9" s="41">
        <f t="shared" si="2"/>
        <v>3.68356342266462</v>
      </c>
      <c r="AL9" s="41">
        <f t="shared" si="2"/>
        <v>3.68356342266462</v>
      </c>
      <c r="AM9" s="41">
        <f t="shared" si="2"/>
        <v>3.68356342266462</v>
      </c>
      <c r="AN9" s="41">
        <f t="shared" si="2"/>
        <v>3.68356342266462</v>
      </c>
      <c r="AO9" s="41">
        <f t="shared" si="2"/>
        <v>3.68356342266462</v>
      </c>
      <c r="AP9" s="41">
        <f t="shared" si="2"/>
        <v>3.68356342266462</v>
      </c>
      <c r="AQ9" s="41">
        <f t="shared" si="2"/>
        <v>3.68356342266462</v>
      </c>
      <c r="AR9" s="41">
        <f t="shared" si="2"/>
        <v>3.68356342266462</v>
      </c>
      <c r="AS9" s="41">
        <f t="shared" si="2"/>
        <v>3.68356342266462</v>
      </c>
      <c r="AT9" s="41">
        <f t="shared" si="2"/>
        <v>3.68356342266462</v>
      </c>
      <c r="AU9" s="41">
        <f t="shared" si="2"/>
        <v>3.68356342266462</v>
      </c>
      <c r="AV9" s="41">
        <f t="shared" si="2"/>
        <v>3.68356342266462</v>
      </c>
      <c r="AW9" s="41">
        <f t="shared" si="2"/>
        <v>3.68356342266462</v>
      </c>
      <c r="AX9" s="41">
        <f t="shared" si="2"/>
        <v>3.68356342266462</v>
      </c>
      <c r="AY9" s="41">
        <f t="shared" si="2"/>
        <v>3.68356342266462</v>
      </c>
      <c r="AZ9" s="41">
        <f t="shared" si="2"/>
        <v>3.68356342266462</v>
      </c>
      <c r="BA9" s="41">
        <f t="shared" si="2"/>
        <v>3.68356342266462</v>
      </c>
      <c r="BB9" s="41">
        <f t="shared" si="2"/>
        <v>3.68356342266462</v>
      </c>
      <c r="BC9" s="41">
        <f t="shared" si="2"/>
        <v>3.68356342266462</v>
      </c>
      <c r="BD9" s="41">
        <f t="shared" si="2"/>
        <v>3.68356342266462</v>
      </c>
      <c r="BE9" s="41">
        <f t="shared" si="2"/>
        <v>3.68356342266462</v>
      </c>
      <c r="BF9" s="41">
        <f t="shared" si="2"/>
        <v>3.68356342266462</v>
      </c>
      <c r="BG9" s="41">
        <f t="shared" si="2"/>
        <v>3.68356342266462</v>
      </c>
      <c r="BH9" s="41">
        <f t="shared" si="2"/>
        <v>3.68356342266462</v>
      </c>
      <c r="BI9" s="32">
        <v>1.4</v>
      </c>
    </row>
    <row r="10" spans="2:61" ht="15.75" customHeight="1" hidden="1">
      <c r="B10" s="25">
        <v>1.5</v>
      </c>
      <c r="C10" s="43">
        <f t="shared" si="0"/>
        <v>2.266983527946429</v>
      </c>
      <c r="D10" s="44">
        <f t="shared" si="0"/>
        <v>2.501311152229353</v>
      </c>
      <c r="E10" s="44">
        <f t="shared" si="0"/>
        <v>2.7247398172433037</v>
      </c>
      <c r="F10" s="44">
        <f t="shared" si="0"/>
        <v>2.937269522988282</v>
      </c>
      <c r="G10" s="44">
        <f t="shared" si="0"/>
        <v>3.1389002694642865</v>
      </c>
      <c r="H10" s="44">
        <f t="shared" si="0"/>
        <v>3.3296320566713176</v>
      </c>
      <c r="I10" s="44">
        <f t="shared" si="0"/>
        <v>3.509464884609375</v>
      </c>
      <c r="J10" s="44">
        <f t="shared" si="0"/>
        <v>3.6783987532784606</v>
      </c>
      <c r="K10" s="44">
        <f t="shared" si="0"/>
        <v>3.8364336626785724</v>
      </c>
      <c r="L10" s="44">
        <f t="shared" si="0"/>
        <v>3.9835696128097107</v>
      </c>
      <c r="M10" s="44">
        <f t="shared" si="1"/>
        <v>4.119806603671877</v>
      </c>
      <c r="N10" s="44">
        <f t="shared" si="1"/>
        <v>4.245144635265068</v>
      </c>
      <c r="O10" s="44">
        <f t="shared" si="1"/>
        <v>4.3595837075892865</v>
      </c>
      <c r="P10" s="44">
        <f t="shared" si="1"/>
        <v>4.463123820644533</v>
      </c>
      <c r="Q10" s="44">
        <f t="shared" si="1"/>
        <v>4.555764974430804</v>
      </c>
      <c r="R10" s="44">
        <f t="shared" si="1"/>
        <v>4.637507168948104</v>
      </c>
      <c r="S10" s="44">
        <f t="shared" si="1"/>
        <v>4.708350404196429</v>
      </c>
      <c r="T10" s="44">
        <f t="shared" si="1"/>
        <v>4.7682946801757815</v>
      </c>
      <c r="U10" s="44">
        <f t="shared" si="1"/>
        <v>4.817339996886161</v>
      </c>
      <c r="V10" s="44">
        <f t="shared" si="1"/>
        <v>4.855486354327569</v>
      </c>
      <c r="W10" s="44">
        <f t="shared" si="1"/>
        <v>4.8827337525</v>
      </c>
      <c r="X10" s="44">
        <f t="shared" si="1"/>
        <v>4.89908219140346</v>
      </c>
      <c r="Y10" s="44">
        <f aca="true" t="shared" si="3" ref="Y10:Z17">((5/384*$H$6*9.81*(2*(($B10*Y$8/4)-((Y$8/4)*(Y$8/4))))*((($B10-0.089))^3))/((($B10-0.089)/$P$6)*70000000000))*100000000</f>
        <v>4.904531671037947</v>
      </c>
      <c r="Z10" s="45">
        <f t="shared" si="3"/>
        <v>4.89908219140346</v>
      </c>
      <c r="AA10" s="44">
        <f>$Z$10</f>
        <v>4.89908219140346</v>
      </c>
      <c r="AB10" s="44">
        <f aca="true" t="shared" si="4" ref="AB10:BH10">$Z$10</f>
        <v>4.89908219140346</v>
      </c>
      <c r="AC10" s="44">
        <f t="shared" si="4"/>
        <v>4.89908219140346</v>
      </c>
      <c r="AD10" s="44">
        <f t="shared" si="4"/>
        <v>4.89908219140346</v>
      </c>
      <c r="AE10" s="44">
        <f t="shared" si="4"/>
        <v>4.89908219140346</v>
      </c>
      <c r="AF10" s="44">
        <f t="shared" si="4"/>
        <v>4.89908219140346</v>
      </c>
      <c r="AG10" s="44">
        <f t="shared" si="4"/>
        <v>4.89908219140346</v>
      </c>
      <c r="AH10" s="44">
        <f t="shared" si="4"/>
        <v>4.89908219140346</v>
      </c>
      <c r="AI10" s="44">
        <f t="shared" si="4"/>
        <v>4.89908219140346</v>
      </c>
      <c r="AJ10" s="44">
        <f t="shared" si="4"/>
        <v>4.89908219140346</v>
      </c>
      <c r="AK10" s="44">
        <f t="shared" si="4"/>
        <v>4.89908219140346</v>
      </c>
      <c r="AL10" s="44">
        <f t="shared" si="4"/>
        <v>4.89908219140346</v>
      </c>
      <c r="AM10" s="44">
        <f t="shared" si="4"/>
        <v>4.89908219140346</v>
      </c>
      <c r="AN10" s="44">
        <f t="shared" si="4"/>
        <v>4.89908219140346</v>
      </c>
      <c r="AO10" s="44">
        <f t="shared" si="4"/>
        <v>4.89908219140346</v>
      </c>
      <c r="AP10" s="44">
        <f t="shared" si="4"/>
        <v>4.89908219140346</v>
      </c>
      <c r="AQ10" s="44">
        <f t="shared" si="4"/>
        <v>4.89908219140346</v>
      </c>
      <c r="AR10" s="44">
        <f t="shared" si="4"/>
        <v>4.89908219140346</v>
      </c>
      <c r="AS10" s="44">
        <f t="shared" si="4"/>
        <v>4.89908219140346</v>
      </c>
      <c r="AT10" s="44">
        <f t="shared" si="4"/>
        <v>4.89908219140346</v>
      </c>
      <c r="AU10" s="44">
        <f t="shared" si="4"/>
        <v>4.89908219140346</v>
      </c>
      <c r="AV10" s="44">
        <f t="shared" si="4"/>
        <v>4.89908219140346</v>
      </c>
      <c r="AW10" s="44">
        <f t="shared" si="4"/>
        <v>4.89908219140346</v>
      </c>
      <c r="AX10" s="44">
        <f t="shared" si="4"/>
        <v>4.89908219140346</v>
      </c>
      <c r="AY10" s="44">
        <f t="shared" si="4"/>
        <v>4.89908219140346</v>
      </c>
      <c r="AZ10" s="44">
        <f t="shared" si="4"/>
        <v>4.89908219140346</v>
      </c>
      <c r="BA10" s="44">
        <f t="shared" si="4"/>
        <v>4.89908219140346</v>
      </c>
      <c r="BB10" s="44">
        <f t="shared" si="4"/>
        <v>4.89908219140346</v>
      </c>
      <c r="BC10" s="44">
        <f t="shared" si="4"/>
        <v>4.89908219140346</v>
      </c>
      <c r="BD10" s="44">
        <f t="shared" si="4"/>
        <v>4.89908219140346</v>
      </c>
      <c r="BE10" s="44">
        <f t="shared" si="4"/>
        <v>4.89908219140346</v>
      </c>
      <c r="BF10" s="44">
        <f t="shared" si="4"/>
        <v>4.89908219140346</v>
      </c>
      <c r="BG10" s="44">
        <f t="shared" si="4"/>
        <v>4.89908219140346</v>
      </c>
      <c r="BH10" s="44">
        <f t="shared" si="4"/>
        <v>4.89908219140346</v>
      </c>
      <c r="BI10" s="33">
        <v>1.5</v>
      </c>
    </row>
    <row r="11" spans="2:61" ht="15.75" customHeight="1" hidden="1">
      <c r="B11" s="25">
        <v>1.6</v>
      </c>
      <c r="C11" s="43">
        <f t="shared" si="0"/>
        <v>2.799677126250001</v>
      </c>
      <c r="D11" s="44">
        <f t="shared" si="0"/>
        <v>3.093393253334265</v>
      </c>
      <c r="E11" s="44">
        <f t="shared" si="0"/>
        <v>3.374610821819198</v>
      </c>
      <c r="F11" s="44">
        <f t="shared" si="0"/>
        <v>3.6433298317048006</v>
      </c>
      <c r="G11" s="44">
        <f t="shared" si="0"/>
        <v>3.8995502829910733</v>
      </c>
      <c r="H11" s="44">
        <f t="shared" si="0"/>
        <v>4.143272175678015</v>
      </c>
      <c r="I11" s="44">
        <f t="shared" si="0"/>
        <v>4.374495509765626</v>
      </c>
      <c r="J11" s="44">
        <f t="shared" si="0"/>
        <v>4.593220285253909</v>
      </c>
      <c r="K11" s="44">
        <f t="shared" si="0"/>
        <v>4.79944650214286</v>
      </c>
      <c r="L11" s="44">
        <f t="shared" si="0"/>
        <v>4.99317416043248</v>
      </c>
      <c r="M11" s="44">
        <f t="shared" si="1"/>
        <v>5.17440326012277</v>
      </c>
      <c r="N11" s="44">
        <f t="shared" si="1"/>
        <v>5.343133801213731</v>
      </c>
      <c r="O11" s="44">
        <f t="shared" si="1"/>
        <v>5.499365783705359</v>
      </c>
      <c r="P11" s="44">
        <f t="shared" si="1"/>
        <v>5.6430992075976585</v>
      </c>
      <c r="Q11" s="44">
        <f t="shared" si="1"/>
        <v>5.774334072890628</v>
      </c>
      <c r="R11" s="44">
        <f t="shared" si="1"/>
        <v>5.893070379584265</v>
      </c>
      <c r="S11" s="44">
        <f t="shared" si="1"/>
        <v>5.999308127678573</v>
      </c>
      <c r="T11" s="44">
        <f t="shared" si="1"/>
        <v>6.093047317173552</v>
      </c>
      <c r="U11" s="44">
        <f t="shared" si="1"/>
        <v>6.174287948069198</v>
      </c>
      <c r="V11" s="44">
        <f t="shared" si="1"/>
        <v>6.243030020365515</v>
      </c>
      <c r="W11" s="44">
        <f t="shared" si="1"/>
        <v>6.299273534062501</v>
      </c>
      <c r="X11" s="44">
        <f t="shared" si="1"/>
        <v>6.343018489160158</v>
      </c>
      <c r="Y11" s="44">
        <f t="shared" si="3"/>
        <v>6.374264885658485</v>
      </c>
      <c r="Z11" s="44">
        <f t="shared" si="3"/>
        <v>6.393012723557482</v>
      </c>
      <c r="AA11" s="44">
        <f aca="true" t="shared" si="5" ref="AA11:AB17">((5/384*$H$6*9.81*(2*(($B11*AA$8/4)-((AA$8/4)*(AA$8/4))))*((($B11-0.089))^3))/((($B11-0.089)/$P$6)*70000000000))*100000000</f>
        <v>6.399262002857146</v>
      </c>
      <c r="AB11" s="45">
        <f t="shared" si="5"/>
        <v>6.393012723557482</v>
      </c>
      <c r="AC11" s="44">
        <f>$AB$11</f>
        <v>6.393012723557482</v>
      </c>
      <c r="AD11" s="44">
        <f aca="true" t="shared" si="6" ref="AD11:BH11">$AB$11</f>
        <v>6.393012723557482</v>
      </c>
      <c r="AE11" s="44">
        <f t="shared" si="6"/>
        <v>6.393012723557482</v>
      </c>
      <c r="AF11" s="44">
        <f t="shared" si="6"/>
        <v>6.393012723557482</v>
      </c>
      <c r="AG11" s="44">
        <f t="shared" si="6"/>
        <v>6.393012723557482</v>
      </c>
      <c r="AH11" s="44">
        <f t="shared" si="6"/>
        <v>6.393012723557482</v>
      </c>
      <c r="AI11" s="44">
        <f t="shared" si="6"/>
        <v>6.393012723557482</v>
      </c>
      <c r="AJ11" s="44">
        <f t="shared" si="6"/>
        <v>6.393012723557482</v>
      </c>
      <c r="AK11" s="44">
        <f t="shared" si="6"/>
        <v>6.393012723557482</v>
      </c>
      <c r="AL11" s="44">
        <f t="shared" si="6"/>
        <v>6.393012723557482</v>
      </c>
      <c r="AM11" s="44">
        <f t="shared" si="6"/>
        <v>6.393012723557482</v>
      </c>
      <c r="AN11" s="44">
        <f t="shared" si="6"/>
        <v>6.393012723557482</v>
      </c>
      <c r="AO11" s="44">
        <f t="shared" si="6"/>
        <v>6.393012723557482</v>
      </c>
      <c r="AP11" s="44">
        <f t="shared" si="6"/>
        <v>6.393012723557482</v>
      </c>
      <c r="AQ11" s="44">
        <f t="shared" si="6"/>
        <v>6.393012723557482</v>
      </c>
      <c r="AR11" s="44">
        <f t="shared" si="6"/>
        <v>6.393012723557482</v>
      </c>
      <c r="AS11" s="44">
        <f t="shared" si="6"/>
        <v>6.393012723557482</v>
      </c>
      <c r="AT11" s="44">
        <f t="shared" si="6"/>
        <v>6.393012723557482</v>
      </c>
      <c r="AU11" s="44">
        <f t="shared" si="6"/>
        <v>6.393012723557482</v>
      </c>
      <c r="AV11" s="44">
        <f t="shared" si="6"/>
        <v>6.393012723557482</v>
      </c>
      <c r="AW11" s="44">
        <f t="shared" si="6"/>
        <v>6.393012723557482</v>
      </c>
      <c r="AX11" s="44">
        <f t="shared" si="6"/>
        <v>6.393012723557482</v>
      </c>
      <c r="AY11" s="44">
        <f t="shared" si="6"/>
        <v>6.393012723557482</v>
      </c>
      <c r="AZ11" s="44">
        <f t="shared" si="6"/>
        <v>6.393012723557482</v>
      </c>
      <c r="BA11" s="44">
        <f t="shared" si="6"/>
        <v>6.393012723557482</v>
      </c>
      <c r="BB11" s="44">
        <f t="shared" si="6"/>
        <v>6.393012723557482</v>
      </c>
      <c r="BC11" s="44">
        <f t="shared" si="6"/>
        <v>6.393012723557482</v>
      </c>
      <c r="BD11" s="44">
        <f t="shared" si="6"/>
        <v>6.393012723557482</v>
      </c>
      <c r="BE11" s="44">
        <f t="shared" si="6"/>
        <v>6.393012723557482</v>
      </c>
      <c r="BF11" s="44">
        <f t="shared" si="6"/>
        <v>6.393012723557482</v>
      </c>
      <c r="BG11" s="44">
        <f t="shared" si="6"/>
        <v>6.393012723557482</v>
      </c>
      <c r="BH11" s="44">
        <f t="shared" si="6"/>
        <v>6.393012723557482</v>
      </c>
      <c r="BI11" s="33">
        <v>1.6</v>
      </c>
    </row>
    <row r="12" spans="2:61" ht="15.75" customHeight="1" hidden="1">
      <c r="B12" s="25">
        <v>1.7</v>
      </c>
      <c r="C12" s="43">
        <f t="shared" si="0"/>
        <v>3.4098346888392874</v>
      </c>
      <c r="D12" s="44">
        <f t="shared" si="0"/>
        <v>3.7721296245284606</v>
      </c>
      <c r="E12" s="44">
        <f t="shared" si="0"/>
        <v>4.120216915680804</v>
      </c>
      <c r="F12" s="44">
        <f t="shared" si="0"/>
        <v>4.454096562296318</v>
      </c>
      <c r="G12" s="44">
        <f t="shared" si="0"/>
        <v>4.773768564375002</v>
      </c>
      <c r="H12" s="44">
        <f t="shared" si="0"/>
        <v>5.079232921916853</v>
      </c>
      <c r="I12" s="44">
        <f t="shared" si="0"/>
        <v>5.370489634921876</v>
      </c>
      <c r="J12" s="44">
        <f t="shared" si="0"/>
        <v>5.647538703390068</v>
      </c>
      <c r="K12" s="44">
        <f t="shared" si="0"/>
        <v>5.910380127321431</v>
      </c>
      <c r="L12" s="44">
        <f t="shared" si="0"/>
        <v>6.159013906715959</v>
      </c>
      <c r="M12" s="44">
        <f t="shared" si="1"/>
        <v>6.393440041573663</v>
      </c>
      <c r="N12" s="44">
        <f t="shared" si="1"/>
        <v>6.613658531894533</v>
      </c>
      <c r="O12" s="44">
        <f t="shared" si="1"/>
        <v>6.819669377678572</v>
      </c>
      <c r="P12" s="44">
        <f t="shared" si="1"/>
        <v>7.011472578925782</v>
      </c>
      <c r="Q12" s="44">
        <f t="shared" si="1"/>
        <v>7.1890681356361625</v>
      </c>
      <c r="R12" s="44">
        <f t="shared" si="1"/>
        <v>7.35245604780971</v>
      </c>
      <c r="S12" s="44">
        <f t="shared" si="1"/>
        <v>7.50163631544643</v>
      </c>
      <c r="T12" s="44">
        <f t="shared" si="1"/>
        <v>7.636608938546318</v>
      </c>
      <c r="U12" s="44">
        <f t="shared" si="1"/>
        <v>7.757373917109375</v>
      </c>
      <c r="V12" s="44">
        <f t="shared" si="1"/>
        <v>7.863931251135603</v>
      </c>
      <c r="W12" s="44">
        <f t="shared" si="1"/>
        <v>7.9562809406250015</v>
      </c>
      <c r="X12" s="44">
        <f t="shared" si="1"/>
        <v>8.034422985577567</v>
      </c>
      <c r="Y12" s="44">
        <f t="shared" si="3"/>
        <v>8.098357385993303</v>
      </c>
      <c r="Z12" s="44">
        <f t="shared" si="3"/>
        <v>8.148084141872209</v>
      </c>
      <c r="AA12" s="44">
        <f t="shared" si="5"/>
        <v>8.183603253214287</v>
      </c>
      <c r="AB12" s="44">
        <f t="shared" si="5"/>
        <v>8.204914720019532</v>
      </c>
      <c r="AC12" s="44">
        <f aca="true" t="shared" si="7" ref="AC12:AD17">((5/384*$H$6*9.81*(2*(($B12*AC$8/4)-((AC$8/4)*(AC$8/4))))*((($B12-0.089))^3))/((($B12-0.089)/$P$6)*70000000000))*100000000</f>
        <v>8.212018542287947</v>
      </c>
      <c r="AD12" s="45">
        <f t="shared" si="7"/>
        <v>8.204914720019532</v>
      </c>
      <c r="AE12" s="44">
        <f>$AD$12</f>
        <v>8.204914720019532</v>
      </c>
      <c r="AF12" s="44">
        <f aca="true" t="shared" si="8" ref="AF12:BH12">$AD$12</f>
        <v>8.204914720019532</v>
      </c>
      <c r="AG12" s="44">
        <f t="shared" si="8"/>
        <v>8.204914720019532</v>
      </c>
      <c r="AH12" s="44">
        <f t="shared" si="8"/>
        <v>8.204914720019532</v>
      </c>
      <c r="AI12" s="44">
        <f t="shared" si="8"/>
        <v>8.204914720019532</v>
      </c>
      <c r="AJ12" s="44">
        <f t="shared" si="8"/>
        <v>8.204914720019532</v>
      </c>
      <c r="AK12" s="44">
        <f t="shared" si="8"/>
        <v>8.204914720019532</v>
      </c>
      <c r="AL12" s="44">
        <f t="shared" si="8"/>
        <v>8.204914720019532</v>
      </c>
      <c r="AM12" s="44">
        <f t="shared" si="8"/>
        <v>8.204914720019532</v>
      </c>
      <c r="AN12" s="44">
        <f t="shared" si="8"/>
        <v>8.204914720019532</v>
      </c>
      <c r="AO12" s="44">
        <f t="shared" si="8"/>
        <v>8.204914720019532</v>
      </c>
      <c r="AP12" s="44">
        <f t="shared" si="8"/>
        <v>8.204914720019532</v>
      </c>
      <c r="AQ12" s="44">
        <f t="shared" si="8"/>
        <v>8.204914720019532</v>
      </c>
      <c r="AR12" s="44">
        <f t="shared" si="8"/>
        <v>8.204914720019532</v>
      </c>
      <c r="AS12" s="44">
        <f t="shared" si="8"/>
        <v>8.204914720019532</v>
      </c>
      <c r="AT12" s="44">
        <f t="shared" si="8"/>
        <v>8.204914720019532</v>
      </c>
      <c r="AU12" s="44">
        <f t="shared" si="8"/>
        <v>8.204914720019532</v>
      </c>
      <c r="AV12" s="44">
        <f t="shared" si="8"/>
        <v>8.204914720019532</v>
      </c>
      <c r="AW12" s="44">
        <f t="shared" si="8"/>
        <v>8.204914720019532</v>
      </c>
      <c r="AX12" s="44">
        <f t="shared" si="8"/>
        <v>8.204914720019532</v>
      </c>
      <c r="AY12" s="44">
        <f t="shared" si="8"/>
        <v>8.204914720019532</v>
      </c>
      <c r="AZ12" s="44">
        <f t="shared" si="8"/>
        <v>8.204914720019532</v>
      </c>
      <c r="BA12" s="44">
        <f t="shared" si="8"/>
        <v>8.204914720019532</v>
      </c>
      <c r="BB12" s="44">
        <f t="shared" si="8"/>
        <v>8.204914720019532</v>
      </c>
      <c r="BC12" s="44">
        <f t="shared" si="8"/>
        <v>8.204914720019532</v>
      </c>
      <c r="BD12" s="44">
        <f t="shared" si="8"/>
        <v>8.204914720019532</v>
      </c>
      <c r="BE12" s="44">
        <f t="shared" si="8"/>
        <v>8.204914720019532</v>
      </c>
      <c r="BF12" s="44">
        <f t="shared" si="8"/>
        <v>8.204914720019532</v>
      </c>
      <c r="BG12" s="44">
        <f t="shared" si="8"/>
        <v>8.204914720019532</v>
      </c>
      <c r="BH12" s="44">
        <f t="shared" si="8"/>
        <v>8.204914720019532</v>
      </c>
      <c r="BI12" s="33">
        <v>1.7</v>
      </c>
    </row>
    <row r="13" spans="2:61" ht="15.75" customHeight="1" hidden="1">
      <c r="B13" s="25">
        <v>1.8</v>
      </c>
      <c r="C13" s="43">
        <f t="shared" si="0"/>
        <v>4.102711572857144</v>
      </c>
      <c r="D13" s="44">
        <f t="shared" si="0"/>
        <v>4.543432542597657</v>
      </c>
      <c r="E13" s="44">
        <f t="shared" si="0"/>
        <v>4.968127295256697</v>
      </c>
      <c r="F13" s="44">
        <f t="shared" si="0"/>
        <v>5.376795830834265</v>
      </c>
      <c r="G13" s="44">
        <f t="shared" si="0"/>
        <v>5.769438149330359</v>
      </c>
      <c r="H13" s="44">
        <f t="shared" si="0"/>
        <v>6.146054250744979</v>
      </c>
      <c r="I13" s="44">
        <f t="shared" si="0"/>
        <v>6.506644135078127</v>
      </c>
      <c r="J13" s="44">
        <f t="shared" si="0"/>
        <v>6.851207802329801</v>
      </c>
      <c r="K13" s="44">
        <f t="shared" si="0"/>
        <v>7.179745252500003</v>
      </c>
      <c r="L13" s="44">
        <f t="shared" si="0"/>
        <v>7.492256485588731</v>
      </c>
      <c r="M13" s="44">
        <f t="shared" si="1"/>
        <v>7.788741501595984</v>
      </c>
      <c r="N13" s="44">
        <f t="shared" si="1"/>
        <v>8.069200300521764</v>
      </c>
      <c r="O13" s="44">
        <f t="shared" si="1"/>
        <v>8.333632882366073</v>
      </c>
      <c r="P13" s="44">
        <f t="shared" si="1"/>
        <v>8.582039247128908</v>
      </c>
      <c r="Q13" s="44">
        <f t="shared" si="1"/>
        <v>8.814419394810269</v>
      </c>
      <c r="R13" s="44">
        <f t="shared" si="1"/>
        <v>9.030773325410157</v>
      </c>
      <c r="S13" s="44">
        <f t="shared" si="1"/>
        <v>9.231101038928573</v>
      </c>
      <c r="T13" s="44">
        <f t="shared" si="1"/>
        <v>9.415402535365516</v>
      </c>
      <c r="U13" s="44">
        <f t="shared" si="1"/>
        <v>9.583677814720984</v>
      </c>
      <c r="V13" s="44">
        <f t="shared" si="1"/>
        <v>9.735926876994979</v>
      </c>
      <c r="W13" s="44">
        <f t="shared" si="1"/>
        <v>9.872149722187503</v>
      </c>
      <c r="X13" s="44">
        <f t="shared" si="1"/>
        <v>9.992346350298552</v>
      </c>
      <c r="Y13" s="44">
        <f t="shared" si="3"/>
        <v>10.096516761328127</v>
      </c>
      <c r="Z13" s="44">
        <f t="shared" si="3"/>
        <v>10.184660955276227</v>
      </c>
      <c r="AA13" s="44">
        <f t="shared" si="5"/>
        <v>10.256778932142861</v>
      </c>
      <c r="AB13" s="44">
        <f t="shared" si="5"/>
        <v>10.312870691928016</v>
      </c>
      <c r="AC13" s="44">
        <f t="shared" si="7"/>
        <v>10.352936234631699</v>
      </c>
      <c r="AD13" s="44">
        <f t="shared" si="7"/>
        <v>10.376975560253907</v>
      </c>
      <c r="AE13" s="44">
        <f aca="true" t="shared" si="9" ref="AE13:AF17">((5/384*$H$6*9.81*(2*(($B13*AE$8/4)-((AE$8/4)*(AE$8/4))))*((($B13-0.089))^3))/((($B13-0.089)/$P$6)*70000000000))*100000000</f>
        <v>10.384988668794644</v>
      </c>
      <c r="AF13" s="45">
        <f t="shared" si="9"/>
        <v>10.376975560253907</v>
      </c>
      <c r="AG13" s="44">
        <f>$AF$13</f>
        <v>10.376975560253907</v>
      </c>
      <c r="AH13" s="44">
        <f aca="true" t="shared" si="10" ref="AH13:BH13">$AF$13</f>
        <v>10.376975560253907</v>
      </c>
      <c r="AI13" s="44">
        <f t="shared" si="10"/>
        <v>10.376975560253907</v>
      </c>
      <c r="AJ13" s="44">
        <f t="shared" si="10"/>
        <v>10.376975560253907</v>
      </c>
      <c r="AK13" s="44">
        <f t="shared" si="10"/>
        <v>10.376975560253907</v>
      </c>
      <c r="AL13" s="44">
        <f t="shared" si="10"/>
        <v>10.376975560253907</v>
      </c>
      <c r="AM13" s="44">
        <f t="shared" si="10"/>
        <v>10.376975560253907</v>
      </c>
      <c r="AN13" s="44">
        <f t="shared" si="10"/>
        <v>10.376975560253907</v>
      </c>
      <c r="AO13" s="44">
        <f t="shared" si="10"/>
        <v>10.376975560253907</v>
      </c>
      <c r="AP13" s="44">
        <f t="shared" si="10"/>
        <v>10.376975560253907</v>
      </c>
      <c r="AQ13" s="44">
        <f t="shared" si="10"/>
        <v>10.376975560253907</v>
      </c>
      <c r="AR13" s="44">
        <f t="shared" si="10"/>
        <v>10.376975560253907</v>
      </c>
      <c r="AS13" s="44">
        <f t="shared" si="10"/>
        <v>10.376975560253907</v>
      </c>
      <c r="AT13" s="44">
        <f t="shared" si="10"/>
        <v>10.376975560253907</v>
      </c>
      <c r="AU13" s="44">
        <f t="shared" si="10"/>
        <v>10.376975560253907</v>
      </c>
      <c r="AV13" s="44">
        <f t="shared" si="10"/>
        <v>10.376975560253907</v>
      </c>
      <c r="AW13" s="44">
        <f t="shared" si="10"/>
        <v>10.376975560253907</v>
      </c>
      <c r="AX13" s="44">
        <f t="shared" si="10"/>
        <v>10.376975560253907</v>
      </c>
      <c r="AY13" s="44">
        <f t="shared" si="10"/>
        <v>10.376975560253907</v>
      </c>
      <c r="AZ13" s="44">
        <f t="shared" si="10"/>
        <v>10.376975560253907</v>
      </c>
      <c r="BA13" s="44">
        <f t="shared" si="10"/>
        <v>10.376975560253907</v>
      </c>
      <c r="BB13" s="44">
        <f t="shared" si="10"/>
        <v>10.376975560253907</v>
      </c>
      <c r="BC13" s="44">
        <f t="shared" si="10"/>
        <v>10.376975560253907</v>
      </c>
      <c r="BD13" s="44">
        <f t="shared" si="10"/>
        <v>10.376975560253907</v>
      </c>
      <c r="BE13" s="44">
        <f t="shared" si="10"/>
        <v>10.376975560253907</v>
      </c>
      <c r="BF13" s="44">
        <f t="shared" si="10"/>
        <v>10.376975560253907</v>
      </c>
      <c r="BG13" s="44">
        <f t="shared" si="10"/>
        <v>10.376975560253907</v>
      </c>
      <c r="BH13" s="44">
        <f t="shared" si="10"/>
        <v>10.376975560253907</v>
      </c>
      <c r="BI13" s="33">
        <v>1.8</v>
      </c>
    </row>
    <row r="14" spans="2:61" ht="15.75" customHeight="1" hidden="1">
      <c r="B14" s="25">
        <v>1.9</v>
      </c>
      <c r="C14" s="43">
        <f t="shared" si="0"/>
        <v>4.883563135446428</v>
      </c>
      <c r="D14" s="44">
        <f t="shared" si="0"/>
        <v>5.413214284327567</v>
      </c>
      <c r="E14" s="44">
        <f t="shared" si="0"/>
        <v>5.924911156975447</v>
      </c>
      <c r="F14" s="44">
        <f t="shared" si="0"/>
        <v>6.418653753390066</v>
      </c>
      <c r="G14" s="44">
        <f t="shared" si="0"/>
        <v>6.894442073571429</v>
      </c>
      <c r="H14" s="44">
        <f t="shared" si="0"/>
        <v>7.35227611751953</v>
      </c>
      <c r="I14" s="44">
        <f t="shared" si="0"/>
        <v>7.792155885234375</v>
      </c>
      <c r="J14" s="44">
        <f t="shared" si="0"/>
        <v>8.21408137671596</v>
      </c>
      <c r="K14" s="44">
        <f t="shared" si="0"/>
        <v>8.618052591964286</v>
      </c>
      <c r="L14" s="44">
        <f t="shared" si="0"/>
        <v>9.004069530979354</v>
      </c>
      <c r="M14" s="44">
        <f t="shared" si="1"/>
        <v>9.372132193761162</v>
      </c>
      <c r="N14" s="44">
        <f t="shared" si="1"/>
        <v>9.72224058030971</v>
      </c>
      <c r="O14" s="44">
        <f t="shared" si="1"/>
        <v>10.054394690625001</v>
      </c>
      <c r="P14" s="44">
        <f t="shared" si="1"/>
        <v>10.368594524707031</v>
      </c>
      <c r="Q14" s="44">
        <f t="shared" si="1"/>
        <v>10.664840082555802</v>
      </c>
      <c r="R14" s="44">
        <f t="shared" si="1"/>
        <v>10.943131364171316</v>
      </c>
      <c r="S14" s="44">
        <f t="shared" si="1"/>
        <v>11.20346836955357</v>
      </c>
      <c r="T14" s="44">
        <f t="shared" si="1"/>
        <v>11.445851098702569</v>
      </c>
      <c r="U14" s="44">
        <f t="shared" si="1"/>
        <v>11.670279551618302</v>
      </c>
      <c r="V14" s="44">
        <f t="shared" si="1"/>
        <v>11.87675372830078</v>
      </c>
      <c r="W14" s="44">
        <f t="shared" si="1"/>
        <v>12.065273628749999</v>
      </c>
      <c r="X14" s="44">
        <f t="shared" si="1"/>
        <v>12.235839252965958</v>
      </c>
      <c r="Y14" s="44">
        <f t="shared" si="3"/>
        <v>12.388450600948659</v>
      </c>
      <c r="Z14" s="44">
        <f t="shared" si="3"/>
        <v>12.523107672698101</v>
      </c>
      <c r="AA14" s="44">
        <f t="shared" si="5"/>
        <v>12.639810468214284</v>
      </c>
      <c r="AB14" s="44">
        <f t="shared" si="5"/>
        <v>12.73855898749721</v>
      </c>
      <c r="AC14" s="44">
        <f t="shared" si="7"/>
        <v>12.819353230546875</v>
      </c>
      <c r="AD14" s="44">
        <f t="shared" si="7"/>
        <v>12.88219319736328</v>
      </c>
      <c r="AE14" s="44">
        <f t="shared" si="9"/>
        <v>12.927078887946427</v>
      </c>
      <c r="AF14" s="44">
        <f t="shared" si="9"/>
        <v>12.954010302296314</v>
      </c>
      <c r="AG14" s="44">
        <f aca="true" t="shared" si="11" ref="AG14:AH17">((5/384*$H$6*9.81*(2*(($B14*AG$8/4)-((AG$8/4)*(AG$8/4))))*((($B14-0.089))^3))/((($B14-0.089)/$P$6)*70000000000))*100000000</f>
        <v>12.962987440412947</v>
      </c>
      <c r="AH14" s="45">
        <f t="shared" si="11"/>
        <v>12.954010302296314</v>
      </c>
      <c r="AI14" s="44">
        <f>$AH$14</f>
        <v>12.954010302296314</v>
      </c>
      <c r="AJ14" s="44">
        <f aca="true" t="shared" si="12" ref="AJ14:BH14">$AH$14</f>
        <v>12.954010302296314</v>
      </c>
      <c r="AK14" s="44">
        <f t="shared" si="12"/>
        <v>12.954010302296314</v>
      </c>
      <c r="AL14" s="44">
        <f t="shared" si="12"/>
        <v>12.954010302296314</v>
      </c>
      <c r="AM14" s="44">
        <f t="shared" si="12"/>
        <v>12.954010302296314</v>
      </c>
      <c r="AN14" s="44">
        <f t="shared" si="12"/>
        <v>12.954010302296314</v>
      </c>
      <c r="AO14" s="44">
        <f t="shared" si="12"/>
        <v>12.954010302296314</v>
      </c>
      <c r="AP14" s="44">
        <f t="shared" si="12"/>
        <v>12.954010302296314</v>
      </c>
      <c r="AQ14" s="44">
        <f t="shared" si="12"/>
        <v>12.954010302296314</v>
      </c>
      <c r="AR14" s="44">
        <f t="shared" si="12"/>
        <v>12.954010302296314</v>
      </c>
      <c r="AS14" s="44">
        <f t="shared" si="12"/>
        <v>12.954010302296314</v>
      </c>
      <c r="AT14" s="44">
        <f t="shared" si="12"/>
        <v>12.954010302296314</v>
      </c>
      <c r="AU14" s="44">
        <f t="shared" si="12"/>
        <v>12.954010302296314</v>
      </c>
      <c r="AV14" s="44">
        <f t="shared" si="12"/>
        <v>12.954010302296314</v>
      </c>
      <c r="AW14" s="44">
        <f t="shared" si="12"/>
        <v>12.954010302296314</v>
      </c>
      <c r="AX14" s="44">
        <f t="shared" si="12"/>
        <v>12.954010302296314</v>
      </c>
      <c r="AY14" s="44">
        <f t="shared" si="12"/>
        <v>12.954010302296314</v>
      </c>
      <c r="AZ14" s="44">
        <f t="shared" si="12"/>
        <v>12.954010302296314</v>
      </c>
      <c r="BA14" s="44">
        <f t="shared" si="12"/>
        <v>12.954010302296314</v>
      </c>
      <c r="BB14" s="44">
        <f t="shared" si="12"/>
        <v>12.954010302296314</v>
      </c>
      <c r="BC14" s="44">
        <f t="shared" si="12"/>
        <v>12.954010302296314</v>
      </c>
      <c r="BD14" s="44">
        <f t="shared" si="12"/>
        <v>12.954010302296314</v>
      </c>
      <c r="BE14" s="44">
        <f t="shared" si="12"/>
        <v>12.954010302296314</v>
      </c>
      <c r="BF14" s="44">
        <f t="shared" si="12"/>
        <v>12.954010302296314</v>
      </c>
      <c r="BG14" s="44">
        <f t="shared" si="12"/>
        <v>12.954010302296314</v>
      </c>
      <c r="BH14" s="44">
        <f t="shared" si="12"/>
        <v>12.954010302296314</v>
      </c>
      <c r="BI14" s="33">
        <v>1.9</v>
      </c>
    </row>
    <row r="15" spans="2:61" ht="15.75" customHeight="1" hidden="1">
      <c r="B15" s="25">
        <v>2</v>
      </c>
      <c r="C15" s="43">
        <f t="shared" si="0"/>
        <v>5.757644733750001</v>
      </c>
      <c r="D15" s="44">
        <f t="shared" si="0"/>
        <v>6.387387126503909</v>
      </c>
      <c r="E15" s="44">
        <f t="shared" si="0"/>
        <v>6.997137697265627</v>
      </c>
      <c r="F15" s="44">
        <f t="shared" si="0"/>
        <v>7.58689644603516</v>
      </c>
      <c r="G15" s="44">
        <f t="shared" si="0"/>
        <v>8.1566633728125</v>
      </c>
      <c r="H15" s="44">
        <f t="shared" si="0"/>
        <v>8.706438477597661</v>
      </c>
      <c r="I15" s="44">
        <f t="shared" si="0"/>
        <v>9.236221760390627</v>
      </c>
      <c r="J15" s="44">
        <f t="shared" si="0"/>
        <v>9.746013221191408</v>
      </c>
      <c r="K15" s="44">
        <f t="shared" si="0"/>
        <v>10.235812860000003</v>
      </c>
      <c r="L15" s="44">
        <f t="shared" si="0"/>
        <v>10.70562067681641</v>
      </c>
      <c r="M15" s="44">
        <f t="shared" si="1"/>
        <v>11.15543667164063</v>
      </c>
      <c r="N15" s="44">
        <f t="shared" si="1"/>
        <v>11.585260844472659</v>
      </c>
      <c r="O15" s="44">
        <f t="shared" si="1"/>
        <v>11.995093195312505</v>
      </c>
      <c r="P15" s="44">
        <f t="shared" si="1"/>
        <v>12.384933724160161</v>
      </c>
      <c r="Q15" s="44">
        <f t="shared" si="1"/>
        <v>12.75478243101563</v>
      </c>
      <c r="R15" s="44">
        <f t="shared" si="1"/>
        <v>13.10463931587891</v>
      </c>
      <c r="S15" s="44">
        <f t="shared" si="1"/>
        <v>13.434504378750006</v>
      </c>
      <c r="T15" s="44">
        <f t="shared" si="1"/>
        <v>13.744377619628912</v>
      </c>
      <c r="U15" s="44">
        <f t="shared" si="1"/>
        <v>14.03425903851563</v>
      </c>
      <c r="V15" s="44">
        <f t="shared" si="1"/>
        <v>14.30414863541016</v>
      </c>
      <c r="W15" s="44">
        <f t="shared" si="1"/>
        <v>14.554046410312502</v>
      </c>
      <c r="X15" s="44">
        <f t="shared" si="1"/>
        <v>14.783952363222658</v>
      </c>
      <c r="Y15" s="44">
        <f t="shared" si="3"/>
        <v>14.99386649414063</v>
      </c>
      <c r="Z15" s="44">
        <f t="shared" si="3"/>
        <v>15.18378880306641</v>
      </c>
      <c r="AA15" s="44">
        <f t="shared" si="5"/>
        <v>15.353719290000003</v>
      </c>
      <c r="AB15" s="44">
        <f t="shared" si="5"/>
        <v>15.50365795494141</v>
      </c>
      <c r="AC15" s="44">
        <f t="shared" si="7"/>
        <v>15.63360479789063</v>
      </c>
      <c r="AD15" s="44">
        <f t="shared" si="7"/>
        <v>15.743559818847661</v>
      </c>
      <c r="AE15" s="44">
        <f t="shared" si="9"/>
        <v>15.833523017812505</v>
      </c>
      <c r="AF15" s="44">
        <f t="shared" si="9"/>
        <v>15.90349439478516</v>
      </c>
      <c r="AG15" s="44">
        <f t="shared" si="11"/>
        <v>15.95347394976563</v>
      </c>
      <c r="AH15" s="44">
        <f t="shared" si="11"/>
        <v>15.983461682753912</v>
      </c>
      <c r="AI15" s="44">
        <f aca="true" t="shared" si="13" ref="AI15:AJ17">((5/384*$H$6*9.81*(2*(($B15*AI$8/4)-((AI$8/4)*(AI$8/4))))*((($B15-0.089))^3))/((($B15-0.089)/$P$6)*70000000000))*100000000</f>
        <v>15.993457593750003</v>
      </c>
      <c r="AJ15" s="45">
        <f t="shared" si="13"/>
        <v>15.983461682753909</v>
      </c>
      <c r="AK15" s="44">
        <f>$AJ$15</f>
        <v>15.983461682753909</v>
      </c>
      <c r="AL15" s="44">
        <f aca="true" t="shared" si="14" ref="AL15:BH15">$AJ$15</f>
        <v>15.983461682753909</v>
      </c>
      <c r="AM15" s="44">
        <f t="shared" si="14"/>
        <v>15.983461682753909</v>
      </c>
      <c r="AN15" s="44">
        <f t="shared" si="14"/>
        <v>15.983461682753909</v>
      </c>
      <c r="AO15" s="44">
        <f t="shared" si="14"/>
        <v>15.983461682753909</v>
      </c>
      <c r="AP15" s="44">
        <f t="shared" si="14"/>
        <v>15.983461682753909</v>
      </c>
      <c r="AQ15" s="44">
        <f t="shared" si="14"/>
        <v>15.983461682753909</v>
      </c>
      <c r="AR15" s="44">
        <f t="shared" si="14"/>
        <v>15.983461682753909</v>
      </c>
      <c r="AS15" s="44">
        <f t="shared" si="14"/>
        <v>15.983461682753909</v>
      </c>
      <c r="AT15" s="44">
        <f t="shared" si="14"/>
        <v>15.983461682753909</v>
      </c>
      <c r="AU15" s="44">
        <f t="shared" si="14"/>
        <v>15.983461682753909</v>
      </c>
      <c r="AV15" s="44">
        <f t="shared" si="14"/>
        <v>15.983461682753909</v>
      </c>
      <c r="AW15" s="44">
        <f t="shared" si="14"/>
        <v>15.983461682753909</v>
      </c>
      <c r="AX15" s="44">
        <f t="shared" si="14"/>
        <v>15.983461682753909</v>
      </c>
      <c r="AY15" s="44">
        <f t="shared" si="14"/>
        <v>15.983461682753909</v>
      </c>
      <c r="AZ15" s="44">
        <f t="shared" si="14"/>
        <v>15.983461682753909</v>
      </c>
      <c r="BA15" s="44">
        <f t="shared" si="14"/>
        <v>15.983461682753909</v>
      </c>
      <c r="BB15" s="44">
        <f t="shared" si="14"/>
        <v>15.983461682753909</v>
      </c>
      <c r="BC15" s="44">
        <f t="shared" si="14"/>
        <v>15.983461682753909</v>
      </c>
      <c r="BD15" s="44">
        <f t="shared" si="14"/>
        <v>15.983461682753909</v>
      </c>
      <c r="BE15" s="44">
        <f t="shared" si="14"/>
        <v>15.983461682753909</v>
      </c>
      <c r="BF15" s="44">
        <f t="shared" si="14"/>
        <v>15.983461682753909</v>
      </c>
      <c r="BG15" s="44">
        <f t="shared" si="14"/>
        <v>15.983461682753909</v>
      </c>
      <c r="BH15" s="44">
        <f t="shared" si="14"/>
        <v>15.983461682753909</v>
      </c>
      <c r="BI15" s="33">
        <v>2</v>
      </c>
    </row>
    <row r="16" spans="2:61" ht="15.75" customHeight="1" hidden="1">
      <c r="B16" s="25">
        <v>2.1</v>
      </c>
      <c r="C16" s="43">
        <f t="shared" si="0"/>
        <v>6.730211724910715</v>
      </c>
      <c r="D16" s="44">
        <f t="shared" si="0"/>
        <v>7.47186334591239</v>
      </c>
      <c r="E16" s="44">
        <f t="shared" si="0"/>
        <v>8.191376112555806</v>
      </c>
      <c r="F16" s="44">
        <f t="shared" si="0"/>
        <v>8.888750024840963</v>
      </c>
      <c r="G16" s="44">
        <f t="shared" si="0"/>
        <v>9.56398508276786</v>
      </c>
      <c r="H16" s="44">
        <f t="shared" si="0"/>
        <v>10.217081286336501</v>
      </c>
      <c r="I16" s="44">
        <f t="shared" si="0"/>
        <v>10.84803863554688</v>
      </c>
      <c r="J16" s="44">
        <f t="shared" si="0"/>
        <v>11.456857130399001</v>
      </c>
      <c r="K16" s="44">
        <f t="shared" si="0"/>
        <v>12.04353677089286</v>
      </c>
      <c r="L16" s="44">
        <f t="shared" si="0"/>
        <v>12.608077557028464</v>
      </c>
      <c r="M16" s="44">
        <f t="shared" si="1"/>
        <v>13.150479488805809</v>
      </c>
      <c r="N16" s="44">
        <f t="shared" si="1"/>
        <v>13.670742566224893</v>
      </c>
      <c r="O16" s="44">
        <f t="shared" si="1"/>
        <v>14.168866789285723</v>
      </c>
      <c r="P16" s="44">
        <f t="shared" si="1"/>
        <v>14.644852157988286</v>
      </c>
      <c r="Q16" s="44">
        <f t="shared" si="1"/>
        <v>15.0986986723326</v>
      </c>
      <c r="R16" s="44">
        <f t="shared" si="1"/>
        <v>15.530406332318647</v>
      </c>
      <c r="S16" s="44">
        <f t="shared" si="1"/>
        <v>15.939975137946433</v>
      </c>
      <c r="T16" s="44">
        <f t="shared" si="1"/>
        <v>16.327405089215965</v>
      </c>
      <c r="U16" s="44">
        <f t="shared" si="1"/>
        <v>16.69269618612724</v>
      </c>
      <c r="V16" s="44">
        <f t="shared" si="1"/>
        <v>17.035848428680257</v>
      </c>
      <c r="W16" s="44">
        <f t="shared" si="1"/>
        <v>17.356861816875004</v>
      </c>
      <c r="X16" s="44">
        <f t="shared" si="1"/>
        <v>17.655736350711496</v>
      </c>
      <c r="Y16" s="44">
        <f t="shared" si="3"/>
        <v>17.93247203018974</v>
      </c>
      <c r="Z16" s="44">
        <f t="shared" si="3"/>
        <v>18.187068855309715</v>
      </c>
      <c r="AA16" s="44">
        <f t="shared" si="5"/>
        <v>18.419526826071436</v>
      </c>
      <c r="AB16" s="44">
        <f t="shared" si="5"/>
        <v>18.629845942474894</v>
      </c>
      <c r="AC16" s="44">
        <f t="shared" si="7"/>
        <v>18.818026204520095</v>
      </c>
      <c r="AD16" s="44">
        <f t="shared" si="7"/>
        <v>18.984067612207042</v>
      </c>
      <c r="AE16" s="44">
        <f t="shared" si="9"/>
        <v>19.12797016553572</v>
      </c>
      <c r="AF16" s="44">
        <f t="shared" si="9"/>
        <v>19.249733864506144</v>
      </c>
      <c r="AG16" s="44">
        <f t="shared" si="11"/>
        <v>19.349358709118306</v>
      </c>
      <c r="AH16" s="44">
        <f t="shared" si="11"/>
        <v>19.426844699372214</v>
      </c>
      <c r="AI16" s="44">
        <f t="shared" si="13"/>
        <v>19.482191835267866</v>
      </c>
      <c r="AJ16" s="44">
        <f t="shared" si="13"/>
        <v>19.51540011680525</v>
      </c>
      <c r="AK16" s="44">
        <f>((5/384*$H$6*9.81*(2*(($B16*AK$8/4)-((AK$8/4)*(AK$8/4))))*((($B16-0.089))^3))/((($B16-0.089)/$P$6)*70000000000))*100000000</f>
        <v>19.526469543984383</v>
      </c>
      <c r="AL16" s="45">
        <f>((5/384*$H$6*9.81*(2*(($B16*AL$8/4)-((AL$8/4)*(AL$8/4))))*((($B16-0.089))^3))/((($B16-0.089)/$P$6)*70000000000))*100000000</f>
        <v>19.51540011680525</v>
      </c>
      <c r="AM16" s="44">
        <f>$AL$16</f>
        <v>19.51540011680525</v>
      </c>
      <c r="AN16" s="44">
        <f aca="true" t="shared" si="15" ref="AN16:BH16">$AL$16</f>
        <v>19.51540011680525</v>
      </c>
      <c r="AO16" s="44">
        <f t="shared" si="15"/>
        <v>19.51540011680525</v>
      </c>
      <c r="AP16" s="44">
        <f t="shared" si="15"/>
        <v>19.51540011680525</v>
      </c>
      <c r="AQ16" s="44">
        <f t="shared" si="15"/>
        <v>19.51540011680525</v>
      </c>
      <c r="AR16" s="44">
        <f t="shared" si="15"/>
        <v>19.51540011680525</v>
      </c>
      <c r="AS16" s="44">
        <f t="shared" si="15"/>
        <v>19.51540011680525</v>
      </c>
      <c r="AT16" s="44">
        <f t="shared" si="15"/>
        <v>19.51540011680525</v>
      </c>
      <c r="AU16" s="44">
        <f t="shared" si="15"/>
        <v>19.51540011680525</v>
      </c>
      <c r="AV16" s="44">
        <f t="shared" si="15"/>
        <v>19.51540011680525</v>
      </c>
      <c r="AW16" s="44">
        <f t="shared" si="15"/>
        <v>19.51540011680525</v>
      </c>
      <c r="AX16" s="44">
        <f t="shared" si="15"/>
        <v>19.51540011680525</v>
      </c>
      <c r="AY16" s="44">
        <f t="shared" si="15"/>
        <v>19.51540011680525</v>
      </c>
      <c r="AZ16" s="44">
        <f t="shared" si="15"/>
        <v>19.51540011680525</v>
      </c>
      <c r="BA16" s="44">
        <f t="shared" si="15"/>
        <v>19.51540011680525</v>
      </c>
      <c r="BB16" s="44">
        <f t="shared" si="15"/>
        <v>19.51540011680525</v>
      </c>
      <c r="BC16" s="44">
        <f t="shared" si="15"/>
        <v>19.51540011680525</v>
      </c>
      <c r="BD16" s="44">
        <f t="shared" si="15"/>
        <v>19.51540011680525</v>
      </c>
      <c r="BE16" s="44">
        <f t="shared" si="15"/>
        <v>19.51540011680525</v>
      </c>
      <c r="BF16" s="44">
        <f t="shared" si="15"/>
        <v>19.51540011680525</v>
      </c>
      <c r="BG16" s="44">
        <f t="shared" si="15"/>
        <v>19.51540011680525</v>
      </c>
      <c r="BH16" s="44">
        <f t="shared" si="15"/>
        <v>19.51540011680525</v>
      </c>
      <c r="BI16" s="33">
        <v>2.1</v>
      </c>
    </row>
    <row r="17" spans="2:61" ht="15.75" customHeight="1" hidden="1">
      <c r="B17" s="35">
        <v>2.2</v>
      </c>
      <c r="C17" s="46">
        <f t="shared" si="0"/>
        <v>7.806519466071434</v>
      </c>
      <c r="D17" s="47">
        <f t="shared" si="0"/>
        <v>8.672555219338731</v>
      </c>
      <c r="E17" s="47">
        <f t="shared" si="0"/>
        <v>9.514195599274558</v>
      </c>
      <c r="F17" s="47">
        <f t="shared" si="0"/>
        <v>10.33144060587891</v>
      </c>
      <c r="G17" s="47">
        <f t="shared" si="0"/>
        <v>11.12429023915179</v>
      </c>
      <c r="H17" s="47">
        <f t="shared" si="0"/>
        <v>11.8927444990932</v>
      </c>
      <c r="I17" s="47">
        <f t="shared" si="0"/>
        <v>12.636803385703132</v>
      </c>
      <c r="J17" s="47">
        <f t="shared" si="0"/>
        <v>13.356466898981592</v>
      </c>
      <c r="K17" s="47">
        <f t="shared" si="0"/>
        <v>14.05173503892858</v>
      </c>
      <c r="L17" s="47">
        <f t="shared" si="0"/>
        <v>14.722607805544088</v>
      </c>
      <c r="M17" s="47">
        <f t="shared" si="1"/>
        <v>15.36908519882813</v>
      </c>
      <c r="N17" s="47">
        <f t="shared" si="1"/>
        <v>15.991167218780696</v>
      </c>
      <c r="O17" s="47">
        <f t="shared" si="1"/>
        <v>16.588853865401795</v>
      </c>
      <c r="P17" s="47">
        <f t="shared" si="1"/>
        <v>17.162145138691415</v>
      </c>
      <c r="Q17" s="47">
        <f t="shared" si="1"/>
        <v>17.711041038649565</v>
      </c>
      <c r="R17" s="47">
        <f t="shared" si="1"/>
        <v>18.235541565276232</v>
      </c>
      <c r="S17" s="47">
        <f t="shared" si="1"/>
        <v>18.735646718571434</v>
      </c>
      <c r="T17" s="47">
        <f t="shared" si="1"/>
        <v>19.211356498535164</v>
      </c>
      <c r="U17" s="47">
        <f t="shared" si="1"/>
        <v>19.66267090516742</v>
      </c>
      <c r="V17" s="47">
        <f t="shared" si="1"/>
        <v>20.089589938468205</v>
      </c>
      <c r="W17" s="47">
        <f t="shared" si="1"/>
        <v>20.49211359843751</v>
      </c>
      <c r="X17" s="47">
        <f t="shared" si="1"/>
        <v>20.870241885075345</v>
      </c>
      <c r="Y17" s="47">
        <f t="shared" si="3"/>
        <v>21.223974798381708</v>
      </c>
      <c r="Z17" s="47">
        <f t="shared" si="3"/>
        <v>21.553312338356594</v>
      </c>
      <c r="AA17" s="47">
        <f t="shared" si="5"/>
        <v>21.858254505000012</v>
      </c>
      <c r="AB17" s="47">
        <f t="shared" si="5"/>
        <v>22.138801298311947</v>
      </c>
      <c r="AC17" s="47">
        <f t="shared" si="7"/>
        <v>22.394952718292423</v>
      </c>
      <c r="AD17" s="47">
        <f t="shared" si="7"/>
        <v>22.62670876494142</v>
      </c>
      <c r="AE17" s="47">
        <f t="shared" si="9"/>
        <v>22.834069438258936</v>
      </c>
      <c r="AF17" s="47">
        <f t="shared" si="9"/>
        <v>23.017034738244988</v>
      </c>
      <c r="AG17" s="47">
        <f t="shared" si="11"/>
        <v>23.175604664899563</v>
      </c>
      <c r="AH17" s="47">
        <f t="shared" si="11"/>
        <v>23.309779218222666</v>
      </c>
      <c r="AI17" s="47">
        <f t="shared" si="13"/>
        <v>23.419558398214296</v>
      </c>
      <c r="AJ17" s="47">
        <f t="shared" si="13"/>
        <v>23.504942204874453</v>
      </c>
      <c r="AK17" s="47">
        <f>((5/384*$H$6*9.81*(2*(($B17*AK$8/4)-((AK$8/4)*(AK$8/4))))*((($B17-0.089))^3))/((($B17-0.089)/$P$6)*70000000000))*100000000</f>
        <v>23.565930638203145</v>
      </c>
      <c r="AL17" s="47">
        <f>((5/384*$H$6*9.81*(2*(($B17*AL$8/4)-((AL$8/4)*(AL$8/4))))*((($B17-0.089))^3))/((($B17-0.089)/$P$6)*70000000000))*100000000</f>
        <v>23.60252369820035</v>
      </c>
      <c r="AM17" s="47">
        <f>((5/384*$H$6*9.81*(2*(($B17*AM$8/4)-((AM$8/4)*(AM$8/4))))*((($B17-0.089))^3))/((($B17-0.089)/$P$6)*70000000000))*100000000</f>
        <v>23.614721384866083</v>
      </c>
      <c r="AN17" s="48">
        <f>((5/384*$H$6*9.81*(2*(($B17*AN$8/4)-((AN$8/4)*(AN$8/4))))*((($B17-0.089))^3))/((($B17-0.089)/$P$6)*70000000000))*100000000</f>
        <v>23.602523698200343</v>
      </c>
      <c r="AO17" s="47">
        <f>$AN$17</f>
        <v>23.602523698200343</v>
      </c>
      <c r="AP17" s="47">
        <f aca="true" t="shared" si="16" ref="AP17:BH17">$AN$17</f>
        <v>23.602523698200343</v>
      </c>
      <c r="AQ17" s="47">
        <f t="shared" si="16"/>
        <v>23.602523698200343</v>
      </c>
      <c r="AR17" s="47">
        <f t="shared" si="16"/>
        <v>23.602523698200343</v>
      </c>
      <c r="AS17" s="47">
        <f t="shared" si="16"/>
        <v>23.602523698200343</v>
      </c>
      <c r="AT17" s="47">
        <f t="shared" si="16"/>
        <v>23.602523698200343</v>
      </c>
      <c r="AU17" s="47">
        <f t="shared" si="16"/>
        <v>23.602523698200343</v>
      </c>
      <c r="AV17" s="47">
        <f t="shared" si="16"/>
        <v>23.602523698200343</v>
      </c>
      <c r="AW17" s="47">
        <f t="shared" si="16"/>
        <v>23.602523698200343</v>
      </c>
      <c r="AX17" s="47">
        <f t="shared" si="16"/>
        <v>23.602523698200343</v>
      </c>
      <c r="AY17" s="47">
        <f t="shared" si="16"/>
        <v>23.602523698200343</v>
      </c>
      <c r="AZ17" s="47">
        <f t="shared" si="16"/>
        <v>23.602523698200343</v>
      </c>
      <c r="BA17" s="47">
        <f t="shared" si="16"/>
        <v>23.602523698200343</v>
      </c>
      <c r="BB17" s="47">
        <f t="shared" si="16"/>
        <v>23.602523698200343</v>
      </c>
      <c r="BC17" s="47">
        <f t="shared" si="16"/>
        <v>23.602523698200343</v>
      </c>
      <c r="BD17" s="47">
        <f t="shared" si="16"/>
        <v>23.602523698200343</v>
      </c>
      <c r="BE17" s="47">
        <f t="shared" si="16"/>
        <v>23.602523698200343</v>
      </c>
      <c r="BF17" s="47">
        <f t="shared" si="16"/>
        <v>23.602523698200343</v>
      </c>
      <c r="BG17" s="47">
        <f t="shared" si="16"/>
        <v>23.602523698200343</v>
      </c>
      <c r="BH17" s="47">
        <f t="shared" si="16"/>
        <v>23.602523698200343</v>
      </c>
      <c r="BI17" s="33">
        <v>2.2</v>
      </c>
    </row>
    <row r="18" spans="2:61" ht="15.75" customHeight="1">
      <c r="B18" s="37">
        <v>2.3</v>
      </c>
      <c r="C18" s="50">
        <f aca="true" t="shared" si="17" ref="C18:L24">((5/384*$H$6*9.81*(2*(($B18*C$8/4)-((C$8/4)*(C$8/4))))*((($B18-0.089))^3))/(($R$6/1000)*70000000000))*100000000</f>
        <v>8.835965043592498</v>
      </c>
      <c r="D18" s="51">
        <f t="shared" si="17"/>
        <v>9.822121856493446</v>
      </c>
      <c r="E18" s="51">
        <f t="shared" si="17"/>
        <v>10.781981154383704</v>
      </c>
      <c r="F18" s="51">
        <f t="shared" si="17"/>
        <v>11.715542937263269</v>
      </c>
      <c r="G18" s="51">
        <f t="shared" si="17"/>
        <v>12.622807205132142</v>
      </c>
      <c r="H18" s="51">
        <f t="shared" si="17"/>
        <v>13.503773957990324</v>
      </c>
      <c r="I18" s="51">
        <f t="shared" si="17"/>
        <v>14.35844319583781</v>
      </c>
      <c r="J18" s="51">
        <f t="shared" si="17"/>
        <v>15.186814918674607</v>
      </c>
      <c r="K18" s="51">
        <f t="shared" si="17"/>
        <v>15.98888912650071</v>
      </c>
      <c r="L18" s="51">
        <f t="shared" si="17"/>
        <v>16.76466581931613</v>
      </c>
      <c r="M18" s="51">
        <f aca="true" t="shared" si="18" ref="M18:V24">((5/384*$H$6*9.81*(2*(($B18*M$8/4)-((M$8/4)*(M$8/4))))*((($B18-0.089))^3))/(($R$6/1000)*70000000000))*100000000</f>
        <v>17.514144997120844</v>
      </c>
      <c r="N18" s="51">
        <f t="shared" si="18"/>
        <v>18.237326659914874</v>
      </c>
      <c r="O18" s="51">
        <f t="shared" si="18"/>
        <v>18.93421080769821</v>
      </c>
      <c r="P18" s="51">
        <f t="shared" si="18"/>
        <v>19.604797440470858</v>
      </c>
      <c r="Q18" s="51">
        <f t="shared" si="18"/>
        <v>20.249086558232808</v>
      </c>
      <c r="R18" s="51">
        <f t="shared" si="18"/>
        <v>20.867078160984068</v>
      </c>
      <c r="S18" s="51">
        <f t="shared" si="18"/>
        <v>21.458772248724642</v>
      </c>
      <c r="T18" s="51">
        <f t="shared" si="18"/>
        <v>22.024168821454516</v>
      </c>
      <c r="U18" s="51">
        <f t="shared" si="18"/>
        <v>22.563267879173697</v>
      </c>
      <c r="V18" s="51">
        <f t="shared" si="18"/>
        <v>23.076069421882195</v>
      </c>
      <c r="W18" s="51">
        <f aca="true" t="shared" si="19" ref="W18:AF24">((5/384*$H$6*9.81*(2*(($B18*W$8/4)-((W$8/4)*(W$8/4))))*((($B18-0.089))^3))/(($R$6/1000)*70000000000))*100000000</f>
        <v>23.562573449579993</v>
      </c>
      <c r="X18" s="51">
        <f t="shared" si="19"/>
        <v>24.022779962267105</v>
      </c>
      <c r="Y18" s="51">
        <f t="shared" si="19"/>
        <v>24.456688959943524</v>
      </c>
      <c r="Z18" s="51">
        <f t="shared" si="19"/>
        <v>24.86430044260925</v>
      </c>
      <c r="AA18" s="51">
        <f t="shared" si="19"/>
        <v>25.245614410264277</v>
      </c>
      <c r="AB18" s="51">
        <f t="shared" si="19"/>
        <v>25.600630862908627</v>
      </c>
      <c r="AC18" s="51">
        <f t="shared" si="19"/>
        <v>25.929349800542273</v>
      </c>
      <c r="AD18" s="51">
        <f t="shared" si="19"/>
        <v>26.23177122316523</v>
      </c>
      <c r="AE18" s="51">
        <f t="shared" si="19"/>
        <v>26.50789513077749</v>
      </c>
      <c r="AF18" s="51">
        <f t="shared" si="19"/>
        <v>26.75772152337907</v>
      </c>
      <c r="AG18" s="51">
        <f aca="true" t="shared" si="20" ref="AG18:AP24">((5/384*$H$6*9.81*(2*(($B18*AG$8/4)-((AG$8/4)*(AG$8/4))))*((($B18-0.089))^3))/(($R$6/1000)*70000000000))*100000000</f>
        <v>26.98125040096995</v>
      </c>
      <c r="AH18" s="51">
        <f t="shared" si="20"/>
        <v>27.178481763550135</v>
      </c>
      <c r="AI18" s="51">
        <f t="shared" si="20"/>
        <v>27.34941561111964</v>
      </c>
      <c r="AJ18" s="51">
        <f t="shared" si="20"/>
        <v>27.494051943678436</v>
      </c>
      <c r="AK18" s="51">
        <f t="shared" si="20"/>
        <v>27.61239076122656</v>
      </c>
      <c r="AL18" s="51">
        <f t="shared" si="20"/>
        <v>27.704432063763978</v>
      </c>
      <c r="AM18" s="51">
        <f t="shared" si="20"/>
        <v>27.770175851290706</v>
      </c>
      <c r="AN18" s="51">
        <f t="shared" si="20"/>
        <v>27.809622123806747</v>
      </c>
      <c r="AO18" s="51">
        <f t="shared" si="20"/>
        <v>27.82277088131209</v>
      </c>
      <c r="AP18" s="52">
        <f t="shared" si="20"/>
        <v>27.80962212380674</v>
      </c>
      <c r="AQ18" s="51">
        <f>$AP$18</f>
        <v>27.80962212380674</v>
      </c>
      <c r="AR18" s="51">
        <f aca="true" t="shared" si="21" ref="AR18:BH18">$AP$18</f>
        <v>27.80962212380674</v>
      </c>
      <c r="AS18" s="51">
        <f t="shared" si="21"/>
        <v>27.80962212380674</v>
      </c>
      <c r="AT18" s="51">
        <f t="shared" si="21"/>
        <v>27.80962212380674</v>
      </c>
      <c r="AU18" s="51">
        <f t="shared" si="21"/>
        <v>27.80962212380674</v>
      </c>
      <c r="AV18" s="51">
        <f t="shared" si="21"/>
        <v>27.80962212380674</v>
      </c>
      <c r="AW18" s="51">
        <f t="shared" si="21"/>
        <v>27.80962212380674</v>
      </c>
      <c r="AX18" s="51">
        <f t="shared" si="21"/>
        <v>27.80962212380674</v>
      </c>
      <c r="AY18" s="51">
        <f t="shared" si="21"/>
        <v>27.80962212380674</v>
      </c>
      <c r="AZ18" s="51">
        <f t="shared" si="21"/>
        <v>27.80962212380674</v>
      </c>
      <c r="BA18" s="51">
        <f t="shared" si="21"/>
        <v>27.80962212380674</v>
      </c>
      <c r="BB18" s="51">
        <f t="shared" si="21"/>
        <v>27.80962212380674</v>
      </c>
      <c r="BC18" s="51">
        <f t="shared" si="21"/>
        <v>27.80962212380674</v>
      </c>
      <c r="BD18" s="51">
        <f t="shared" si="21"/>
        <v>27.80962212380674</v>
      </c>
      <c r="BE18" s="51">
        <f t="shared" si="21"/>
        <v>27.80962212380674</v>
      </c>
      <c r="BF18" s="51">
        <f t="shared" si="21"/>
        <v>27.80962212380674</v>
      </c>
      <c r="BG18" s="51">
        <f t="shared" si="21"/>
        <v>27.80962212380674</v>
      </c>
      <c r="BH18" s="51">
        <f t="shared" si="21"/>
        <v>27.80962212380674</v>
      </c>
      <c r="BI18" s="33">
        <v>2.3</v>
      </c>
    </row>
    <row r="19" spans="2:61" ht="15.75" customHeight="1">
      <c r="B19" s="38">
        <v>2.4</v>
      </c>
      <c r="C19" s="50">
        <f t="shared" si="17"/>
        <v>10.570389336406427</v>
      </c>
      <c r="D19" s="51">
        <f t="shared" si="17"/>
        <v>11.756555185236127</v>
      </c>
      <c r="E19" s="51">
        <f t="shared" si="17"/>
        <v>12.912691518905579</v>
      </c>
      <c r="F19" s="51">
        <f t="shared" si="17"/>
        <v>14.038798337414786</v>
      </c>
      <c r="G19" s="51">
        <f t="shared" si="17"/>
        <v>15.134875640763749</v>
      </c>
      <c r="H19" s="51">
        <f t="shared" si="17"/>
        <v>16.200923428952468</v>
      </c>
      <c r="I19" s="51">
        <f t="shared" si="17"/>
        <v>17.23694170198094</v>
      </c>
      <c r="J19" s="51">
        <f t="shared" si="17"/>
        <v>18.24293045984916</v>
      </c>
      <c r="K19" s="51">
        <f t="shared" si="17"/>
        <v>19.21888970255714</v>
      </c>
      <c r="L19" s="51">
        <f t="shared" si="17"/>
        <v>20.164819430104878</v>
      </c>
      <c r="M19" s="51">
        <f t="shared" si="18"/>
        <v>21.08071964249237</v>
      </c>
      <c r="N19" s="51">
        <f t="shared" si="18"/>
        <v>21.966590339719605</v>
      </c>
      <c r="O19" s="51">
        <f t="shared" si="18"/>
        <v>22.822431521786605</v>
      </c>
      <c r="P19" s="51">
        <f t="shared" si="18"/>
        <v>23.64824318869336</v>
      </c>
      <c r="Q19" s="51">
        <f t="shared" si="18"/>
        <v>24.444025340439868</v>
      </c>
      <c r="R19" s="51">
        <f t="shared" si="18"/>
        <v>25.209777977026125</v>
      </c>
      <c r="S19" s="51">
        <f t="shared" si="18"/>
        <v>25.945501098452144</v>
      </c>
      <c r="T19" s="51">
        <f t="shared" si="18"/>
        <v>26.651194704717913</v>
      </c>
      <c r="U19" s="51">
        <f t="shared" si="18"/>
        <v>27.326858795823437</v>
      </c>
      <c r="V19" s="51">
        <f t="shared" si="18"/>
        <v>27.97249337176872</v>
      </c>
      <c r="W19" s="51">
        <f t="shared" si="19"/>
        <v>28.58809843255375</v>
      </c>
      <c r="X19" s="51">
        <f t="shared" si="19"/>
        <v>29.173673978178538</v>
      </c>
      <c r="Y19" s="51">
        <f t="shared" si="19"/>
        <v>29.72922000864308</v>
      </c>
      <c r="Z19" s="51">
        <f t="shared" si="19"/>
        <v>30.25473652394738</v>
      </c>
      <c r="AA19" s="51">
        <f t="shared" si="19"/>
        <v>30.750223524091425</v>
      </c>
      <c r="AB19" s="51">
        <f t="shared" si="19"/>
        <v>31.21568100907523</v>
      </c>
      <c r="AC19" s="51">
        <f t="shared" si="19"/>
        <v>31.6511089788988</v>
      </c>
      <c r="AD19" s="51">
        <f t="shared" si="19"/>
        <v>32.05650743356211</v>
      </c>
      <c r="AE19" s="51">
        <f t="shared" si="19"/>
        <v>32.43187637306519</v>
      </c>
      <c r="AF19" s="51">
        <f t="shared" si="19"/>
        <v>32.777215797408005</v>
      </c>
      <c r="AG19" s="51">
        <f t="shared" si="20"/>
        <v>33.09252570659058</v>
      </c>
      <c r="AH19" s="51">
        <f t="shared" si="20"/>
        <v>33.37780610061291</v>
      </c>
      <c r="AI19" s="51">
        <f t="shared" si="20"/>
        <v>33.63305697947501</v>
      </c>
      <c r="AJ19" s="51">
        <f t="shared" si="20"/>
        <v>33.858278343176835</v>
      </c>
      <c r="AK19" s="51">
        <f t="shared" si="20"/>
        <v>34.05347019171844</v>
      </c>
      <c r="AL19" s="51">
        <f t="shared" si="20"/>
        <v>34.21863252509978</v>
      </c>
      <c r="AM19" s="51">
        <f t="shared" si="20"/>
        <v>34.35376534332089</v>
      </c>
      <c r="AN19" s="51">
        <f t="shared" si="20"/>
        <v>34.45886864638175</v>
      </c>
      <c r="AO19" s="51">
        <f t="shared" si="20"/>
        <v>34.533942434282366</v>
      </c>
      <c r="AP19" s="51">
        <f t="shared" si="20"/>
        <v>34.57898670702273</v>
      </c>
      <c r="AQ19" s="51">
        <f aca="true" t="shared" si="22" ref="AQ19:AR24">((5/384*$H$6*9.81*(2*(($B19*AQ$8/4)-((AQ$8/4)*(AQ$8/4))))*((($B19-0.089))^3))/(($R$6/1000)*70000000000))*100000000</f>
        <v>34.594001464602854</v>
      </c>
      <c r="AR19" s="52">
        <f t="shared" si="22"/>
        <v>34.57898670702273</v>
      </c>
      <c r="AS19" s="51">
        <f>$AR$19</f>
        <v>34.57898670702273</v>
      </c>
      <c r="AT19" s="51">
        <f aca="true" t="shared" si="23" ref="AT19:BH19">$AR$19</f>
        <v>34.57898670702273</v>
      </c>
      <c r="AU19" s="51">
        <f t="shared" si="23"/>
        <v>34.57898670702273</v>
      </c>
      <c r="AV19" s="51">
        <f t="shared" si="23"/>
        <v>34.57898670702273</v>
      </c>
      <c r="AW19" s="51">
        <f t="shared" si="23"/>
        <v>34.57898670702273</v>
      </c>
      <c r="AX19" s="51">
        <f t="shared" si="23"/>
        <v>34.57898670702273</v>
      </c>
      <c r="AY19" s="51">
        <f t="shared" si="23"/>
        <v>34.57898670702273</v>
      </c>
      <c r="AZ19" s="51">
        <f t="shared" si="23"/>
        <v>34.57898670702273</v>
      </c>
      <c r="BA19" s="51">
        <f t="shared" si="23"/>
        <v>34.57898670702273</v>
      </c>
      <c r="BB19" s="51">
        <f t="shared" si="23"/>
        <v>34.57898670702273</v>
      </c>
      <c r="BC19" s="51">
        <f t="shared" si="23"/>
        <v>34.57898670702273</v>
      </c>
      <c r="BD19" s="51">
        <f t="shared" si="23"/>
        <v>34.57898670702273</v>
      </c>
      <c r="BE19" s="51">
        <f t="shared" si="23"/>
        <v>34.57898670702273</v>
      </c>
      <c r="BF19" s="51">
        <f t="shared" si="23"/>
        <v>34.57898670702273</v>
      </c>
      <c r="BG19" s="51">
        <f t="shared" si="23"/>
        <v>34.57898670702273</v>
      </c>
      <c r="BH19" s="51">
        <f t="shared" si="23"/>
        <v>34.57898670702273</v>
      </c>
      <c r="BI19" s="33">
        <v>2.4</v>
      </c>
    </row>
    <row r="20" spans="2:61" ht="15.75" customHeight="1">
      <c r="B20" s="38">
        <v>2.5</v>
      </c>
      <c r="C20" s="50">
        <f t="shared" si="17"/>
        <v>12.548387855434646</v>
      </c>
      <c r="D20" s="51">
        <f t="shared" si="17"/>
        <v>13.963491377175236</v>
      </c>
      <c r="E20" s="51">
        <f t="shared" si="17"/>
        <v>15.344496018873887</v>
      </c>
      <c r="F20" s="51">
        <f t="shared" si="17"/>
        <v>16.691401780530594</v>
      </c>
      <c r="G20" s="51">
        <f t="shared" si="17"/>
        <v>18.00420866214536</v>
      </c>
      <c r="H20" s="51">
        <f t="shared" si="17"/>
        <v>19.282916663718186</v>
      </c>
      <c r="I20" s="51">
        <f t="shared" si="17"/>
        <v>20.52752578524907</v>
      </c>
      <c r="J20" s="51">
        <f t="shared" si="17"/>
        <v>21.73803602673801</v>
      </c>
      <c r="K20" s="51">
        <f t="shared" si="17"/>
        <v>22.914447388185003</v>
      </c>
      <c r="L20" s="51">
        <f t="shared" si="17"/>
        <v>24.056759869590056</v>
      </c>
      <c r="M20" s="51">
        <f t="shared" si="18"/>
        <v>25.16497347095317</v>
      </c>
      <c r="N20" s="51">
        <f t="shared" si="18"/>
        <v>26.239088192274348</v>
      </c>
      <c r="O20" s="51">
        <f t="shared" si="18"/>
        <v>27.279104033553576</v>
      </c>
      <c r="P20" s="51">
        <f t="shared" si="18"/>
        <v>28.28502099479087</v>
      </c>
      <c r="Q20" s="51">
        <f t="shared" si="18"/>
        <v>29.25683907598621</v>
      </c>
      <c r="R20" s="51">
        <f t="shared" si="18"/>
        <v>30.194558277139613</v>
      </c>
      <c r="S20" s="51">
        <f t="shared" si="18"/>
        <v>31.09817859825108</v>
      </c>
      <c r="T20" s="51">
        <f t="shared" si="18"/>
        <v>31.9677000393206</v>
      </c>
      <c r="U20" s="51">
        <f t="shared" si="18"/>
        <v>32.803122600348175</v>
      </c>
      <c r="V20" s="51">
        <f t="shared" si="18"/>
        <v>33.60444628133381</v>
      </c>
      <c r="W20" s="51">
        <f t="shared" si="19"/>
        <v>34.371671082277516</v>
      </c>
      <c r="X20" s="51">
        <f t="shared" si="19"/>
        <v>35.10479700317926</v>
      </c>
      <c r="Y20" s="51">
        <f t="shared" si="19"/>
        <v>35.80382404403907</v>
      </c>
      <c r="Z20" s="51">
        <f t="shared" si="19"/>
        <v>36.46875220485694</v>
      </c>
      <c r="AA20" s="51">
        <f t="shared" si="19"/>
        <v>37.09958148563286</v>
      </c>
      <c r="AB20" s="51">
        <f t="shared" si="19"/>
        <v>37.69631188636685</v>
      </c>
      <c r="AC20" s="51">
        <f t="shared" si="19"/>
        <v>38.258943407058894</v>
      </c>
      <c r="AD20" s="51">
        <f t="shared" si="19"/>
        <v>38.78747604770899</v>
      </c>
      <c r="AE20" s="51">
        <f t="shared" si="19"/>
        <v>39.28190980831715</v>
      </c>
      <c r="AF20" s="51">
        <f t="shared" si="19"/>
        <v>39.74224468888337</v>
      </c>
      <c r="AG20" s="51">
        <f t="shared" si="20"/>
        <v>40.168480689407644</v>
      </c>
      <c r="AH20" s="51">
        <f t="shared" si="20"/>
        <v>40.56061780988997</v>
      </c>
      <c r="AI20" s="51">
        <f t="shared" si="20"/>
        <v>40.91865605033037</v>
      </c>
      <c r="AJ20" s="51">
        <f t="shared" si="20"/>
        <v>41.24259541072882</v>
      </c>
      <c r="AK20" s="51">
        <f t="shared" si="20"/>
        <v>41.53243589108532</v>
      </c>
      <c r="AL20" s="51">
        <f t="shared" si="20"/>
        <v>41.78817749139989</v>
      </c>
      <c r="AM20" s="51">
        <f t="shared" si="20"/>
        <v>42.009820211672505</v>
      </c>
      <c r="AN20" s="51">
        <f t="shared" si="20"/>
        <v>42.19736405190319</v>
      </c>
      <c r="AO20" s="51">
        <f t="shared" si="20"/>
        <v>42.35080901209193</v>
      </c>
      <c r="AP20" s="51">
        <f t="shared" si="20"/>
        <v>42.47015509223872</v>
      </c>
      <c r="AQ20" s="51">
        <f t="shared" si="22"/>
        <v>42.55540229234358</v>
      </c>
      <c r="AR20" s="51">
        <f t="shared" si="22"/>
        <v>42.60655061240649</v>
      </c>
      <c r="AS20" s="51">
        <f aca="true" t="shared" si="24" ref="AS20:AT24">((5/384*$H$6*9.81*(2*(($B20*AS$8/4)-((AS$8/4)*(AS$8/4))))*((($B20-0.089))^3))/(($R$6/1000)*70000000000))*100000000</f>
        <v>42.62360005242746</v>
      </c>
      <c r="AT20" s="52">
        <f t="shared" si="24"/>
        <v>42.6065506124065</v>
      </c>
      <c r="AU20" s="51">
        <f>$AT$20</f>
        <v>42.6065506124065</v>
      </c>
      <c r="AV20" s="51">
        <f aca="true" t="shared" si="25" ref="AV20:BH20">$AT$20</f>
        <v>42.6065506124065</v>
      </c>
      <c r="AW20" s="51">
        <f t="shared" si="25"/>
        <v>42.6065506124065</v>
      </c>
      <c r="AX20" s="51">
        <f t="shared" si="25"/>
        <v>42.6065506124065</v>
      </c>
      <c r="AY20" s="51">
        <f t="shared" si="25"/>
        <v>42.6065506124065</v>
      </c>
      <c r="AZ20" s="51">
        <f t="shared" si="25"/>
        <v>42.6065506124065</v>
      </c>
      <c r="BA20" s="51">
        <f t="shared" si="25"/>
        <v>42.6065506124065</v>
      </c>
      <c r="BB20" s="51">
        <f t="shared" si="25"/>
        <v>42.6065506124065</v>
      </c>
      <c r="BC20" s="51">
        <f t="shared" si="25"/>
        <v>42.6065506124065</v>
      </c>
      <c r="BD20" s="51">
        <f t="shared" si="25"/>
        <v>42.6065506124065</v>
      </c>
      <c r="BE20" s="51">
        <f t="shared" si="25"/>
        <v>42.6065506124065</v>
      </c>
      <c r="BF20" s="51">
        <f t="shared" si="25"/>
        <v>42.6065506124065</v>
      </c>
      <c r="BG20" s="51">
        <f t="shared" si="25"/>
        <v>42.6065506124065</v>
      </c>
      <c r="BH20" s="51">
        <f t="shared" si="25"/>
        <v>42.6065506124065</v>
      </c>
      <c r="BI20" s="33">
        <v>2.5</v>
      </c>
    </row>
    <row r="21" spans="2:61" ht="15.75" customHeight="1">
      <c r="B21" s="38">
        <v>2.6</v>
      </c>
      <c r="C21" s="50">
        <f t="shared" si="17"/>
        <v>14.79175982210572</v>
      </c>
      <c r="D21" s="51">
        <f t="shared" si="17"/>
        <v>16.467388864453635</v>
      </c>
      <c r="E21" s="51">
        <f t="shared" si="17"/>
        <v>18.10449769893148</v>
      </c>
      <c r="F21" s="51">
        <f t="shared" si="17"/>
        <v>19.703086325539264</v>
      </c>
      <c r="G21" s="51">
        <f t="shared" si="17"/>
        <v>21.263154744276974</v>
      </c>
      <c r="H21" s="51">
        <f t="shared" si="17"/>
        <v>22.78470295514462</v>
      </c>
      <c r="I21" s="51">
        <f t="shared" si="17"/>
        <v>24.2677309581422</v>
      </c>
      <c r="J21" s="51">
        <f t="shared" si="17"/>
        <v>25.712238753269716</v>
      </c>
      <c r="K21" s="51">
        <f t="shared" si="17"/>
        <v>27.11822634052715</v>
      </c>
      <c r="L21" s="51">
        <f t="shared" si="17"/>
        <v>28.485693719914526</v>
      </c>
      <c r="M21" s="51">
        <f t="shared" si="18"/>
        <v>29.814640891431843</v>
      </c>
      <c r="N21" s="51">
        <f t="shared" si="18"/>
        <v>31.105067855079085</v>
      </c>
      <c r="O21" s="51">
        <f t="shared" si="18"/>
        <v>32.35697461085626</v>
      </c>
      <c r="P21" s="51">
        <f t="shared" si="18"/>
        <v>33.57036115876338</v>
      </c>
      <c r="Q21" s="51">
        <f t="shared" si="18"/>
        <v>34.74522749880042</v>
      </c>
      <c r="R21" s="51">
        <f t="shared" si="18"/>
        <v>35.88157363096739</v>
      </c>
      <c r="S21" s="51">
        <f t="shared" si="18"/>
        <v>36.97939955526431</v>
      </c>
      <c r="T21" s="51">
        <f t="shared" si="18"/>
        <v>38.03870527169114</v>
      </c>
      <c r="U21" s="51">
        <f t="shared" si="18"/>
        <v>39.05949078024792</v>
      </c>
      <c r="V21" s="51">
        <f t="shared" si="18"/>
        <v>40.04175608093462</v>
      </c>
      <c r="W21" s="51">
        <f t="shared" si="19"/>
        <v>40.98550117375126</v>
      </c>
      <c r="X21" s="51">
        <f t="shared" si="19"/>
        <v>41.89072605869784</v>
      </c>
      <c r="Y21" s="51">
        <f t="shared" si="19"/>
        <v>42.757430735774356</v>
      </c>
      <c r="Z21" s="51">
        <f t="shared" si="19"/>
        <v>43.58561520498079</v>
      </c>
      <c r="AA21" s="51">
        <f t="shared" si="19"/>
        <v>44.37527946631716</v>
      </c>
      <c r="AB21" s="51">
        <f t="shared" si="19"/>
        <v>45.12642351978347</v>
      </c>
      <c r="AC21" s="51">
        <f t="shared" si="19"/>
        <v>45.839047365379706</v>
      </c>
      <c r="AD21" s="51">
        <f t="shared" si="19"/>
        <v>46.513151003105875</v>
      </c>
      <c r="AE21" s="51">
        <f t="shared" si="19"/>
        <v>47.14873443296199</v>
      </c>
      <c r="AF21" s="51">
        <f t="shared" si="19"/>
        <v>47.74579765494802</v>
      </c>
      <c r="AG21" s="51">
        <f t="shared" si="20"/>
        <v>48.304340669064</v>
      </c>
      <c r="AH21" s="51">
        <f t="shared" si="20"/>
        <v>48.8243634753099</v>
      </c>
      <c r="AI21" s="51">
        <f t="shared" si="20"/>
        <v>49.305866073685735</v>
      </c>
      <c r="AJ21" s="51">
        <f t="shared" si="20"/>
        <v>49.74884846419151</v>
      </c>
      <c r="AK21" s="51">
        <f t="shared" si="20"/>
        <v>50.15331064682721</v>
      </c>
      <c r="AL21" s="51">
        <f t="shared" si="20"/>
        <v>50.51925262159284</v>
      </c>
      <c r="AM21" s="51">
        <f t="shared" si="20"/>
        <v>50.846674388488424</v>
      </c>
      <c r="AN21" s="51">
        <f t="shared" si="20"/>
        <v>51.135575947513914</v>
      </c>
      <c r="AO21" s="51">
        <f t="shared" si="20"/>
        <v>51.38595729866934</v>
      </c>
      <c r="AP21" s="51">
        <f t="shared" si="20"/>
        <v>51.597818441954715</v>
      </c>
      <c r="AQ21" s="51">
        <f t="shared" si="22"/>
        <v>51.77115937737002</v>
      </c>
      <c r="AR21" s="51">
        <f t="shared" si="22"/>
        <v>51.90598010491526</v>
      </c>
      <c r="AS21" s="51">
        <f t="shared" si="24"/>
        <v>52.00228062459042</v>
      </c>
      <c r="AT21" s="51">
        <f t="shared" si="24"/>
        <v>52.060060936395516</v>
      </c>
      <c r="AU21" s="51">
        <f aca="true" t="shared" si="26" ref="AU21:AV24">((5/384*$H$6*9.81*(2*(($B21*AU$8/4)-((AU$8/4)*(AU$8/4))))*((($B21-0.089))^3))/(($R$6/1000)*70000000000))*100000000</f>
        <v>52.07932104033056</v>
      </c>
      <c r="AV21" s="52">
        <f t="shared" si="26"/>
        <v>52.060060936395516</v>
      </c>
      <c r="AW21" s="51">
        <f>$AV$21</f>
        <v>52.060060936395516</v>
      </c>
      <c r="AX21" s="51">
        <f aca="true" t="shared" si="27" ref="AX21:BH21">$AV$21</f>
        <v>52.060060936395516</v>
      </c>
      <c r="AY21" s="51">
        <f t="shared" si="27"/>
        <v>52.060060936395516</v>
      </c>
      <c r="AZ21" s="51">
        <f t="shared" si="27"/>
        <v>52.060060936395516</v>
      </c>
      <c r="BA21" s="51">
        <f t="shared" si="27"/>
        <v>52.060060936395516</v>
      </c>
      <c r="BB21" s="51">
        <f t="shared" si="27"/>
        <v>52.060060936395516</v>
      </c>
      <c r="BC21" s="51">
        <f t="shared" si="27"/>
        <v>52.060060936395516</v>
      </c>
      <c r="BD21" s="51">
        <f t="shared" si="27"/>
        <v>52.060060936395516</v>
      </c>
      <c r="BE21" s="51">
        <f t="shared" si="27"/>
        <v>52.060060936395516</v>
      </c>
      <c r="BF21" s="51">
        <f t="shared" si="27"/>
        <v>52.060060936395516</v>
      </c>
      <c r="BG21" s="51">
        <f t="shared" si="27"/>
        <v>52.060060936395516</v>
      </c>
      <c r="BH21" s="51">
        <f t="shared" si="27"/>
        <v>52.060060936395516</v>
      </c>
      <c r="BI21" s="33">
        <v>2.6</v>
      </c>
    </row>
    <row r="22" spans="2:61" ht="15.75" customHeight="1">
      <c r="B22" s="38">
        <v>2.7</v>
      </c>
      <c r="C22" s="50">
        <f t="shared" si="17"/>
        <v>17.323238743562506</v>
      </c>
      <c r="D22" s="51">
        <f t="shared" si="17"/>
        <v>19.293757150642744</v>
      </c>
      <c r="E22" s="51">
        <f t="shared" si="17"/>
        <v>21.220967460864074</v>
      </c>
      <c r="F22" s="51">
        <f t="shared" si="17"/>
        <v>23.1048696742265</v>
      </c>
      <c r="G22" s="51">
        <f t="shared" si="17"/>
        <v>24.945463790730013</v>
      </c>
      <c r="H22" s="51">
        <f t="shared" si="17"/>
        <v>26.742749810374626</v>
      </c>
      <c r="I22" s="51">
        <f t="shared" si="17"/>
        <v>28.496727733160323</v>
      </c>
      <c r="J22" s="51">
        <f t="shared" si="17"/>
        <v>30.207397559087127</v>
      </c>
      <c r="K22" s="51">
        <f t="shared" si="17"/>
        <v>31.87475928815502</v>
      </c>
      <c r="L22" s="51">
        <f t="shared" si="17"/>
        <v>33.498812920363996</v>
      </c>
      <c r="M22" s="51">
        <f t="shared" si="18"/>
        <v>35.07955845571408</v>
      </c>
      <c r="N22" s="51">
        <f t="shared" si="18"/>
        <v>36.616995894205246</v>
      </c>
      <c r="O22" s="51">
        <f t="shared" si="18"/>
        <v>38.11112523583753</v>
      </c>
      <c r="P22" s="51">
        <f t="shared" si="18"/>
        <v>39.561946480610885</v>
      </c>
      <c r="Q22" s="51">
        <f t="shared" si="18"/>
        <v>40.96945962852534</v>
      </c>
      <c r="R22" s="51">
        <f t="shared" si="18"/>
        <v>42.333664679580885</v>
      </c>
      <c r="S22" s="51">
        <f t="shared" si="18"/>
        <v>43.654561633777526</v>
      </c>
      <c r="T22" s="51">
        <f t="shared" si="18"/>
        <v>44.93215049111526</v>
      </c>
      <c r="U22" s="51">
        <f t="shared" si="18"/>
        <v>46.166431251594084</v>
      </c>
      <c r="V22" s="51">
        <f t="shared" si="18"/>
        <v>47.357403915214014</v>
      </c>
      <c r="W22" s="51">
        <f t="shared" si="19"/>
        <v>48.505068481975016</v>
      </c>
      <c r="X22" s="51">
        <f t="shared" si="19"/>
        <v>49.60942495187714</v>
      </c>
      <c r="Y22" s="51">
        <f t="shared" si="19"/>
        <v>50.67047332492035</v>
      </c>
      <c r="Z22" s="51">
        <f t="shared" si="19"/>
        <v>51.688213601104636</v>
      </c>
      <c r="AA22" s="51">
        <f t="shared" si="19"/>
        <v>52.662645780430026</v>
      </c>
      <c r="AB22" s="51">
        <f t="shared" si="19"/>
        <v>53.593769862896515</v>
      </c>
      <c r="AC22" s="51">
        <f t="shared" si="19"/>
        <v>54.48158584850409</v>
      </c>
      <c r="AD22" s="51">
        <f t="shared" si="19"/>
        <v>55.32609373725277</v>
      </c>
      <c r="AE22" s="51">
        <f t="shared" si="19"/>
        <v>56.12729352914253</v>
      </c>
      <c r="AF22" s="51">
        <f t="shared" si="19"/>
        <v>56.88518522417341</v>
      </c>
      <c r="AG22" s="51">
        <f t="shared" si="20"/>
        <v>57.59976882234535</v>
      </c>
      <c r="AH22" s="51">
        <f t="shared" si="20"/>
        <v>58.27104432365841</v>
      </c>
      <c r="AI22" s="51">
        <f t="shared" si="20"/>
        <v>58.89901172811254</v>
      </c>
      <c r="AJ22" s="51">
        <f t="shared" si="20"/>
        <v>59.48367103570777</v>
      </c>
      <c r="AK22" s="51">
        <f t="shared" si="20"/>
        <v>60.0250222464441</v>
      </c>
      <c r="AL22" s="51">
        <f t="shared" si="20"/>
        <v>60.52306536032151</v>
      </c>
      <c r="AM22" s="51">
        <f t="shared" si="20"/>
        <v>60.97780037734004</v>
      </c>
      <c r="AN22" s="51">
        <f t="shared" si="20"/>
        <v>61.389227297499644</v>
      </c>
      <c r="AO22" s="51">
        <f t="shared" si="20"/>
        <v>61.75734612080036</v>
      </c>
      <c r="AP22" s="51">
        <f t="shared" si="20"/>
        <v>62.082156847242146</v>
      </c>
      <c r="AQ22" s="51">
        <f t="shared" si="22"/>
        <v>62.363659476825035</v>
      </c>
      <c r="AR22" s="51">
        <f t="shared" si="22"/>
        <v>62.60185400954903</v>
      </c>
      <c r="AS22" s="51">
        <f t="shared" si="24"/>
        <v>62.796740445414095</v>
      </c>
      <c r="AT22" s="51">
        <f t="shared" si="24"/>
        <v>62.94831878442025</v>
      </c>
      <c r="AU22" s="51">
        <f t="shared" si="26"/>
        <v>63.05658902656752</v>
      </c>
      <c r="AV22" s="51">
        <f t="shared" si="26"/>
        <v>63.12155117185589</v>
      </c>
      <c r="AW22" s="51">
        <f aca="true" t="shared" si="28" ref="AW22:AX24">((5/384*$H$6*9.81*(2*(($B22*AW$8/4)-((AW$8/4)*(AW$8/4))))*((($B22-0.089))^3))/(($R$6/1000)*70000000000))*100000000</f>
        <v>63.14320522028535</v>
      </c>
      <c r="AX22" s="52">
        <f t="shared" si="28"/>
        <v>63.12155117185589</v>
      </c>
      <c r="AY22" s="51">
        <f>$AX$22</f>
        <v>63.12155117185589</v>
      </c>
      <c r="AZ22" s="51">
        <f aca="true" t="shared" si="29" ref="AZ22:BH22">$AX$22</f>
        <v>63.12155117185589</v>
      </c>
      <c r="BA22" s="51">
        <f t="shared" si="29"/>
        <v>63.12155117185589</v>
      </c>
      <c r="BB22" s="51">
        <f t="shared" si="29"/>
        <v>63.12155117185589</v>
      </c>
      <c r="BC22" s="51">
        <f t="shared" si="29"/>
        <v>63.12155117185589</v>
      </c>
      <c r="BD22" s="51">
        <f t="shared" si="29"/>
        <v>63.12155117185589</v>
      </c>
      <c r="BE22" s="51">
        <f t="shared" si="29"/>
        <v>63.12155117185589</v>
      </c>
      <c r="BF22" s="51">
        <f t="shared" si="29"/>
        <v>63.12155117185589</v>
      </c>
      <c r="BG22" s="51">
        <f t="shared" si="29"/>
        <v>63.12155117185589</v>
      </c>
      <c r="BH22" s="51">
        <f t="shared" si="29"/>
        <v>63.12155117185589</v>
      </c>
      <c r="BI22" s="33">
        <v>2.7</v>
      </c>
    </row>
    <row r="23" spans="2:61" ht="15.75" customHeight="1">
      <c r="B23" s="38">
        <v>2.8</v>
      </c>
      <c r="C23" s="50">
        <f t="shared" si="17"/>
        <v>20.16649241266214</v>
      </c>
      <c r="D23" s="51">
        <f t="shared" si="17"/>
        <v>22.469156810742557</v>
      </c>
      <c r="E23" s="51">
        <f t="shared" si="17"/>
        <v>24.723344063600226</v>
      </c>
      <c r="F23" s="51">
        <f t="shared" si="17"/>
        <v>26.929054171235144</v>
      </c>
      <c r="G23" s="51">
        <f t="shared" si="17"/>
        <v>29.086287133647325</v>
      </c>
      <c r="H23" s="51">
        <f t="shared" si="17"/>
        <v>31.195042950836758</v>
      </c>
      <c r="I23" s="51">
        <f t="shared" si="17"/>
        <v>33.255321622803436</v>
      </c>
      <c r="J23" s="51">
        <f t="shared" si="17"/>
        <v>35.26712314954737</v>
      </c>
      <c r="K23" s="51">
        <f t="shared" si="17"/>
        <v>37.23044753106856</v>
      </c>
      <c r="L23" s="51">
        <f t="shared" si="17"/>
        <v>39.14529476736701</v>
      </c>
      <c r="M23" s="51">
        <f t="shared" si="18"/>
        <v>41.01166485844273</v>
      </c>
      <c r="N23" s="51">
        <f t="shared" si="18"/>
        <v>42.829557804295675</v>
      </c>
      <c r="O23" s="51">
        <f t="shared" si="18"/>
        <v>44.59897360492589</v>
      </c>
      <c r="P23" s="51">
        <f t="shared" si="18"/>
        <v>46.31991226033336</v>
      </c>
      <c r="Q23" s="51">
        <f t="shared" si="18"/>
        <v>47.992373770518086</v>
      </c>
      <c r="R23" s="51">
        <f t="shared" si="18"/>
        <v>49.616358135480056</v>
      </c>
      <c r="S23" s="51">
        <f t="shared" si="18"/>
        <v>51.191865355219285</v>
      </c>
      <c r="T23" s="51">
        <f t="shared" si="18"/>
        <v>52.71889542973577</v>
      </c>
      <c r="U23" s="51">
        <f t="shared" si="18"/>
        <v>54.197448359029494</v>
      </c>
      <c r="V23" s="51">
        <f t="shared" si="18"/>
        <v>55.627524143100494</v>
      </c>
      <c r="W23" s="51">
        <f t="shared" si="19"/>
        <v>57.00912278194874</v>
      </c>
      <c r="X23" s="51">
        <f t="shared" si="19"/>
        <v>58.342244275574245</v>
      </c>
      <c r="Y23" s="51">
        <f t="shared" si="19"/>
        <v>59.626888623977</v>
      </c>
      <c r="Z23" s="51">
        <f t="shared" si="19"/>
        <v>60.86305582715702</v>
      </c>
      <c r="AA23" s="51">
        <f t="shared" si="19"/>
        <v>62.050745885114274</v>
      </c>
      <c r="AB23" s="51">
        <f t="shared" si="19"/>
        <v>63.189958797848796</v>
      </c>
      <c r="AC23" s="51">
        <f t="shared" si="19"/>
        <v>64.28069456536058</v>
      </c>
      <c r="AD23" s="51">
        <f t="shared" si="19"/>
        <v>65.3229531876496</v>
      </c>
      <c r="AE23" s="51">
        <f t="shared" si="19"/>
        <v>66.3167346647159</v>
      </c>
      <c r="AF23" s="51">
        <f t="shared" si="19"/>
        <v>67.26203899655943</v>
      </c>
      <c r="AG23" s="51">
        <f t="shared" si="20"/>
        <v>68.15886618318022</v>
      </c>
      <c r="AH23" s="51">
        <f t="shared" si="20"/>
        <v>69.00721622457826</v>
      </c>
      <c r="AI23" s="51">
        <f t="shared" si="20"/>
        <v>69.80708912075357</v>
      </c>
      <c r="AJ23" s="51">
        <f t="shared" si="20"/>
        <v>70.55848487170611</v>
      </c>
      <c r="AK23" s="51">
        <f t="shared" si="20"/>
        <v>71.26140347743593</v>
      </c>
      <c r="AL23" s="51">
        <f t="shared" si="20"/>
        <v>71.915844937943</v>
      </c>
      <c r="AM23" s="51">
        <f t="shared" si="20"/>
        <v>72.52180925322733</v>
      </c>
      <c r="AN23" s="51">
        <f t="shared" si="20"/>
        <v>73.0792964232889</v>
      </c>
      <c r="AO23" s="51">
        <f t="shared" si="20"/>
        <v>73.58830644812771</v>
      </c>
      <c r="AP23" s="51">
        <f t="shared" si="20"/>
        <v>74.0488393277438</v>
      </c>
      <c r="AQ23" s="51">
        <f t="shared" si="22"/>
        <v>74.46089506213713</v>
      </c>
      <c r="AR23" s="51">
        <f t="shared" si="22"/>
        <v>74.82447365130774</v>
      </c>
      <c r="AS23" s="51">
        <f t="shared" si="24"/>
        <v>75.13957509525558</v>
      </c>
      <c r="AT23" s="51">
        <f t="shared" si="24"/>
        <v>75.40619939398067</v>
      </c>
      <c r="AU23" s="51">
        <f t="shared" si="26"/>
        <v>75.62434654748303</v>
      </c>
      <c r="AV23" s="51">
        <f t="shared" si="26"/>
        <v>75.79401655576264</v>
      </c>
      <c r="AW23" s="51">
        <f t="shared" si="28"/>
        <v>75.9152094188195</v>
      </c>
      <c r="AX23" s="51">
        <f t="shared" si="28"/>
        <v>75.98792513665363</v>
      </c>
      <c r="AY23" s="51">
        <f>((5/384*$H$6*9.81*(2*(($B23*AY$8/4)-((AY$8/4)*(AY$8/4))))*((($B23-0.089))^3))/(($R$6/1000)*70000000000))*100000000</f>
        <v>76.012163709265</v>
      </c>
      <c r="AZ23" s="52">
        <f>((5/384*$H$6*9.81*(2*(($B23*AZ$8/4)-((AZ$8/4)*(AZ$8/4))))*((($B23-0.089))^3))/(($R$6/1000)*70000000000))*100000000</f>
        <v>75.98792513665363</v>
      </c>
      <c r="BA23" s="53">
        <f>$AZ$23</f>
        <v>75.98792513665363</v>
      </c>
      <c r="BB23" s="53">
        <f aca="true" t="shared" si="30" ref="BB23:BH23">$AZ$23</f>
        <v>75.98792513665363</v>
      </c>
      <c r="BC23" s="53">
        <f t="shared" si="30"/>
        <v>75.98792513665363</v>
      </c>
      <c r="BD23" s="53">
        <f t="shared" si="30"/>
        <v>75.98792513665363</v>
      </c>
      <c r="BE23" s="53">
        <f t="shared" si="30"/>
        <v>75.98792513665363</v>
      </c>
      <c r="BF23" s="53">
        <f t="shared" si="30"/>
        <v>75.98792513665363</v>
      </c>
      <c r="BG23" s="53">
        <f t="shared" si="30"/>
        <v>75.98792513665363</v>
      </c>
      <c r="BH23" s="53">
        <f t="shared" si="30"/>
        <v>75.98792513665363</v>
      </c>
      <c r="BI23" s="33">
        <v>2.8</v>
      </c>
    </row>
    <row r="24" spans="2:61" ht="15.75" customHeight="1">
      <c r="B24" s="38">
        <v>2.9</v>
      </c>
      <c r="C24" s="50">
        <f t="shared" si="17"/>
        <v>23.346122907976067</v>
      </c>
      <c r="D24" s="51">
        <f t="shared" si="17"/>
        <v>26.02119949118166</v>
      </c>
      <c r="E24" s="51">
        <f t="shared" si="17"/>
        <v>28.642234123211384</v>
      </c>
      <c r="F24" s="51">
        <f t="shared" si="17"/>
        <v>31.209226804065228</v>
      </c>
      <c r="G24" s="51">
        <f t="shared" si="17"/>
        <v>33.72217753374322</v>
      </c>
      <c r="H24" s="51">
        <f t="shared" si="17"/>
        <v>36.18108631224533</v>
      </c>
      <c r="I24" s="51">
        <f t="shared" si="17"/>
        <v>38.58595313957156</v>
      </c>
      <c r="J24" s="51">
        <f t="shared" si="17"/>
        <v>40.93677801572192</v>
      </c>
      <c r="K24" s="51">
        <f t="shared" si="17"/>
        <v>43.23356094069642</v>
      </c>
      <c r="L24" s="51">
        <f t="shared" si="17"/>
        <v>45.476301914495046</v>
      </c>
      <c r="M24" s="51">
        <f t="shared" si="18"/>
        <v>47.66500093711782</v>
      </c>
      <c r="N24" s="51">
        <f t="shared" si="18"/>
        <v>49.79965800856469</v>
      </c>
      <c r="O24" s="51">
        <f t="shared" si="18"/>
        <v>51.88027312883571</v>
      </c>
      <c r="P24" s="51">
        <f t="shared" si="18"/>
        <v>53.906846297930855</v>
      </c>
      <c r="Q24" s="51">
        <f t="shared" si="18"/>
        <v>55.87937751585014</v>
      </c>
      <c r="R24" s="51">
        <f t="shared" si="18"/>
        <v>57.79786678259353</v>
      </c>
      <c r="S24" s="51">
        <f t="shared" si="18"/>
        <v>59.66231409816107</v>
      </c>
      <c r="T24" s="51">
        <f t="shared" si="18"/>
        <v>61.47271946255274</v>
      </c>
      <c r="U24" s="51">
        <f t="shared" si="18"/>
        <v>63.22908287576852</v>
      </c>
      <c r="V24" s="51">
        <f t="shared" si="18"/>
        <v>64.93140433780844</v>
      </c>
      <c r="W24" s="51">
        <f t="shared" si="19"/>
        <v>66.57968384867249</v>
      </c>
      <c r="X24" s="51">
        <f t="shared" si="19"/>
        <v>68.17392140836067</v>
      </c>
      <c r="Y24" s="51">
        <f t="shared" si="19"/>
        <v>69.71411701687298</v>
      </c>
      <c r="Z24" s="51">
        <f t="shared" si="19"/>
        <v>71.20027067420945</v>
      </c>
      <c r="AA24" s="51">
        <f t="shared" si="19"/>
        <v>72.63238238036999</v>
      </c>
      <c r="AB24" s="51">
        <f t="shared" si="19"/>
        <v>74.01045213535468</v>
      </c>
      <c r="AC24" s="51">
        <f t="shared" si="19"/>
        <v>75.33447993916353</v>
      </c>
      <c r="AD24" s="51">
        <f t="shared" si="19"/>
        <v>76.60446579179649</v>
      </c>
      <c r="AE24" s="51">
        <f t="shared" si="19"/>
        <v>77.82040969325355</v>
      </c>
      <c r="AF24" s="51">
        <f t="shared" si="19"/>
        <v>78.98231164353479</v>
      </c>
      <c r="AG24" s="51">
        <f t="shared" si="20"/>
        <v>80.09017164264014</v>
      </c>
      <c r="AH24" s="51">
        <f t="shared" si="20"/>
        <v>81.14398969056958</v>
      </c>
      <c r="AI24" s="51">
        <f t="shared" si="20"/>
        <v>82.1437657873232</v>
      </c>
      <c r="AJ24" s="51">
        <f t="shared" si="20"/>
        <v>83.08949993290094</v>
      </c>
      <c r="AK24" s="51">
        <f t="shared" si="20"/>
        <v>83.98119212730282</v>
      </c>
      <c r="AL24" s="51">
        <f t="shared" si="20"/>
        <v>84.8188423705288</v>
      </c>
      <c r="AM24" s="51">
        <f t="shared" si="20"/>
        <v>85.60245066257892</v>
      </c>
      <c r="AN24" s="51">
        <f t="shared" si="20"/>
        <v>86.33201700345316</v>
      </c>
      <c r="AO24" s="51">
        <f t="shared" si="20"/>
        <v>87.00754139315154</v>
      </c>
      <c r="AP24" s="51">
        <f t="shared" si="20"/>
        <v>87.62902383167408</v>
      </c>
      <c r="AQ24" s="51">
        <f t="shared" si="22"/>
        <v>88.1964643190207</v>
      </c>
      <c r="AR24" s="51">
        <f t="shared" si="22"/>
        <v>88.70986285519149</v>
      </c>
      <c r="AS24" s="51">
        <f t="shared" si="24"/>
        <v>89.1692194401864</v>
      </c>
      <c r="AT24" s="51">
        <f t="shared" si="24"/>
        <v>89.5745340740054</v>
      </c>
      <c r="AU24" s="51">
        <f t="shared" si="26"/>
        <v>89.92580675664858</v>
      </c>
      <c r="AV24" s="51">
        <f t="shared" si="26"/>
        <v>90.22303748811586</v>
      </c>
      <c r="AW24" s="51">
        <f t="shared" si="28"/>
        <v>90.46622626840727</v>
      </c>
      <c r="AX24" s="51">
        <f t="shared" si="28"/>
        <v>90.65537309752281</v>
      </c>
      <c r="AY24" s="51">
        <f>((5/384*$H$6*9.81*(2*(($B24*AY$8/4)-((AY$8/4)*(AY$8/4))))*((($B24-0.089))^3))/(($R$6/1000)*70000000000))*100000000</f>
        <v>90.79047797546248</v>
      </c>
      <c r="AZ24" s="51">
        <f>((5/384*$H$6*9.81*(2*(($B24*AZ$8/4)-((AZ$8/4)*(AZ$8/4))))*((($B24-0.089))^3))/(($R$6/1000)*70000000000))*100000000</f>
        <v>90.8715409022263</v>
      </c>
      <c r="BA24" s="51">
        <f>((5/384*$H$6*9.81*(2*(($B24*BA$8/4)-((BA$8/4)*(BA$8/4))))*((($B24-0.089))^3))/(($R$6/1000)*70000000000))*100000000</f>
        <v>90.89856187781425</v>
      </c>
      <c r="BB24" s="51">
        <f>((5/384*$H$6*9.81*(2*(($B24*BB$8/4)-((BB$8/4)*(BB$8/4))))*((($B24-0.089))^3))/(($R$6/1000)*70000000000))*100000000</f>
        <v>90.87154090222629</v>
      </c>
      <c r="BC24" s="51">
        <f aca="true" t="shared" si="31" ref="BC24:BH24">$BB$24</f>
        <v>90.87154090222629</v>
      </c>
      <c r="BD24" s="51">
        <f t="shared" si="31"/>
        <v>90.87154090222629</v>
      </c>
      <c r="BE24" s="51">
        <f t="shared" si="31"/>
        <v>90.87154090222629</v>
      </c>
      <c r="BF24" s="51">
        <f t="shared" si="31"/>
        <v>90.87154090222629</v>
      </c>
      <c r="BG24" s="51">
        <f t="shared" si="31"/>
        <v>90.87154090222629</v>
      </c>
      <c r="BH24" s="51">
        <f t="shared" si="31"/>
        <v>90.87154090222629</v>
      </c>
      <c r="BI24" s="33">
        <v>2.9</v>
      </c>
    </row>
    <row r="25" spans="2:61" ht="15.75" customHeight="1">
      <c r="B25" s="39">
        <v>3</v>
      </c>
      <c r="C25" s="50">
        <f>((5/384*$H$6*9.81*(2*(($B25*C$8/4)-((C$8/4)*(C$8/4))))*((($B25-0.089))^3))/(($R$6/1000)*70000000000))*100000000</f>
        <v>26.887666593790012</v>
      </c>
      <c r="D25" s="51">
        <f>((5/384*$H$6*9.81*(2*(($B25*D$8/4)-((D$8/4)*(D$8/4))))*((($B25-0.089))^3))/(($R$6/1000)*70000000000))*100000000</f>
        <v>29.97854790981721</v>
      </c>
      <c r="E25" s="51">
        <f>((5/384*$H$6*9.81*(2*(($B25*E$8/4)-((E$8/4)*(E$8/4))))*((($B25-0.089))^3))/(($R$6/1000)*70000000000))*100000000</f>
        <v>33.00941211291184</v>
      </c>
      <c r="F25" s="51">
        <f aca="true" t="shared" si="32" ref="F25:BD25">((5/384*$H$6*9.81*(2*(($B25*F$8/4)-((F$8/4)*(F$8/4))))*((($B25-0.089))^3))/(($R$6/1000)*70000000000))*100000000</f>
        <v>35.980259203073906</v>
      </c>
      <c r="G25" s="51">
        <f t="shared" si="32"/>
        <v>38.891089180303396</v>
      </c>
      <c r="H25" s="51">
        <f t="shared" si="32"/>
        <v>41.74190204460035</v>
      </c>
      <c r="I25" s="51">
        <f t="shared" si="32"/>
        <v>44.5326977959647</v>
      </c>
      <c r="J25" s="51">
        <f t="shared" si="32"/>
        <v>47.263476434396495</v>
      </c>
      <c r="K25" s="51">
        <f t="shared" si="32"/>
        <v>49.934237959895746</v>
      </c>
      <c r="L25" s="51">
        <f t="shared" si="32"/>
        <v>52.544982372462385</v>
      </c>
      <c r="M25" s="51">
        <f t="shared" si="32"/>
        <v>55.095709672096504</v>
      </c>
      <c r="N25" s="51">
        <f t="shared" si="32"/>
        <v>57.586419858798024</v>
      </c>
      <c r="O25" s="51">
        <f t="shared" si="32"/>
        <v>60.017112932566974</v>
      </c>
      <c r="P25" s="51">
        <f t="shared" si="32"/>
        <v>62.38778889340338</v>
      </c>
      <c r="Q25" s="51">
        <f t="shared" si="32"/>
        <v>64.69844774130722</v>
      </c>
      <c r="R25" s="51">
        <f t="shared" si="32"/>
        <v>66.94908947627847</v>
      </c>
      <c r="S25" s="51">
        <f t="shared" si="32"/>
        <v>69.13971409831717</v>
      </c>
      <c r="T25" s="51">
        <f t="shared" si="32"/>
        <v>71.27032160742328</v>
      </c>
      <c r="U25" s="51">
        <f t="shared" si="32"/>
        <v>73.34091200359686</v>
      </c>
      <c r="V25" s="51">
        <f t="shared" si="32"/>
        <v>75.35148528683787</v>
      </c>
      <c r="W25" s="51">
        <f t="shared" si="32"/>
        <v>77.30204145714626</v>
      </c>
      <c r="X25" s="51">
        <f t="shared" si="32"/>
        <v>79.19258051452212</v>
      </c>
      <c r="Y25" s="51">
        <f t="shared" si="32"/>
        <v>81.02310245896544</v>
      </c>
      <c r="Z25" s="51">
        <f t="shared" si="32"/>
        <v>82.79360729047616</v>
      </c>
      <c r="AA25" s="51">
        <f t="shared" si="32"/>
        <v>84.50409500905434</v>
      </c>
      <c r="AB25" s="51">
        <f t="shared" si="32"/>
        <v>86.15456561469989</v>
      </c>
      <c r="AC25" s="51">
        <f t="shared" si="32"/>
        <v>87.74501910741293</v>
      </c>
      <c r="AD25" s="51">
        <f t="shared" si="32"/>
        <v>89.27545548719338</v>
      </c>
      <c r="AE25" s="51">
        <f t="shared" si="32"/>
        <v>90.7458747540413</v>
      </c>
      <c r="AF25" s="51">
        <f t="shared" si="32"/>
        <v>92.15627690795662</v>
      </c>
      <c r="AG25" s="51">
        <f t="shared" si="32"/>
        <v>93.50666194893935</v>
      </c>
      <c r="AH25" s="51">
        <f t="shared" si="32"/>
        <v>94.79702987698954</v>
      </c>
      <c r="AI25" s="51">
        <f t="shared" si="32"/>
        <v>96.02738069210717</v>
      </c>
      <c r="AJ25" s="51">
        <f t="shared" si="32"/>
        <v>97.19771439429223</v>
      </c>
      <c r="AK25" s="51">
        <f t="shared" si="32"/>
        <v>98.30803098354474</v>
      </c>
      <c r="AL25" s="51">
        <f t="shared" si="32"/>
        <v>99.35833045986463</v>
      </c>
      <c r="AM25" s="51">
        <f t="shared" si="32"/>
        <v>100.348612823252</v>
      </c>
      <c r="AN25" s="51">
        <f t="shared" si="32"/>
        <v>101.27887807370678</v>
      </c>
      <c r="AO25" s="51">
        <f t="shared" si="32"/>
        <v>102.149126211229</v>
      </c>
      <c r="AP25" s="51">
        <f t="shared" si="32"/>
        <v>102.95935723581867</v>
      </c>
      <c r="AQ25" s="51">
        <f t="shared" si="32"/>
        <v>103.70957114747573</v>
      </c>
      <c r="AR25" s="51">
        <f t="shared" si="32"/>
        <v>104.39976794620027</v>
      </c>
      <c r="AS25" s="51">
        <f t="shared" si="32"/>
        <v>105.02994763199224</v>
      </c>
      <c r="AT25" s="51">
        <f t="shared" si="32"/>
        <v>105.6001102048516</v>
      </c>
      <c r="AU25" s="51">
        <f t="shared" si="32"/>
        <v>106.11025566477842</v>
      </c>
      <c r="AV25" s="51">
        <f t="shared" si="32"/>
        <v>106.56038401177265</v>
      </c>
      <c r="AW25" s="51">
        <f t="shared" si="32"/>
        <v>106.95049524583438</v>
      </c>
      <c r="AX25" s="51">
        <f t="shared" si="32"/>
        <v>107.28058936696348</v>
      </c>
      <c r="AY25" s="51">
        <f t="shared" si="32"/>
        <v>107.55066637516</v>
      </c>
      <c r="AZ25" s="51">
        <f t="shared" si="32"/>
        <v>107.76072627042404</v>
      </c>
      <c r="BA25" s="51">
        <f t="shared" si="32"/>
        <v>107.91076905275543</v>
      </c>
      <c r="BB25" s="51">
        <f t="shared" si="32"/>
        <v>108.00079472215431</v>
      </c>
      <c r="BC25" s="51">
        <f t="shared" si="32"/>
        <v>108.03080327862058</v>
      </c>
      <c r="BD25" s="51">
        <f t="shared" si="32"/>
        <v>108.00079472215427</v>
      </c>
      <c r="BE25" s="51">
        <f>$BD$25</f>
        <v>108.00079472215427</v>
      </c>
      <c r="BF25" s="51">
        <f>$BD$25</f>
        <v>108.00079472215427</v>
      </c>
      <c r="BG25" s="51">
        <f>$BD$25</f>
        <v>108.00079472215427</v>
      </c>
      <c r="BH25" s="51">
        <f>$BD$25</f>
        <v>108.00079472215427</v>
      </c>
      <c r="BI25" s="34">
        <v>3</v>
      </c>
    </row>
    <row r="26" spans="19:22" ht="18" customHeight="1">
      <c r="S26" s="3"/>
      <c r="V26" s="6"/>
    </row>
    <row r="27" ht="19.5" customHeight="1"/>
    <row r="28" ht="19.5" customHeight="1"/>
    <row r="29" spans="26:27" ht="19.5" customHeight="1">
      <c r="Z29" s="5"/>
      <c r="AA29" s="4"/>
    </row>
    <row r="30" spans="26:27" ht="19.5" customHeight="1">
      <c r="Z30" s="5"/>
      <c r="AA30" s="4"/>
    </row>
    <row r="31" spans="24:26" ht="19.5" customHeight="1">
      <c r="X31" s="7"/>
      <c r="Y31" s="5"/>
      <c r="Z31" s="5"/>
    </row>
    <row r="32" ht="19.5" customHeight="1">
      <c r="Y32" s="10"/>
    </row>
    <row r="33" spans="26:29" ht="19.5" customHeight="1">
      <c r="Z33" s="6"/>
      <c r="AA33" s="6"/>
      <c r="AB33" s="6"/>
      <c r="AC33" s="6"/>
    </row>
    <row r="34" ht="12.75"/>
    <row r="35" ht="12.75"/>
    <row r="36" ht="12.75"/>
    <row r="59" spans="3:60" s="1" customFormat="1" ht="12.75" customHeight="1" hidden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3:60" s="1" customFormat="1" ht="12.75" customHeight="1" hidden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</sheetData>
  <sheetProtection password="CAE7" sheet="1"/>
  <mergeCells count="6">
    <mergeCell ref="C6:G6"/>
    <mergeCell ref="L6:N6"/>
    <mergeCell ref="B1:AC1"/>
    <mergeCell ref="C3:K3"/>
    <mergeCell ref="C4:K4"/>
    <mergeCell ref="B2:Y2"/>
  </mergeCells>
  <conditionalFormatting sqref="F24:BB24 E24:E25 E9:BH23 C9:D25 F25:BD25">
    <cfRule type="cellIs" priority="5" dxfId="0" operator="between" stopIfTrue="1">
      <formula>29.7</formula>
      <formula>77.3</formula>
    </cfRule>
    <cfRule type="cellIs" priority="6" dxfId="3" operator="greaterThan" stopIfTrue="1">
      <formula>77.27</formula>
    </cfRule>
  </conditionalFormatting>
  <conditionalFormatting sqref="BC24:BH24">
    <cfRule type="cellIs" priority="3" dxfId="0" operator="between" stopIfTrue="1">
      <formula>29.7</formula>
      <formula>77.3</formula>
    </cfRule>
    <cfRule type="cellIs" priority="4" dxfId="3" operator="greaterThan" stopIfTrue="1">
      <formula>77.27</formula>
    </cfRule>
  </conditionalFormatting>
  <conditionalFormatting sqref="BE25:BH25">
    <cfRule type="cellIs" priority="1" dxfId="0" operator="between" stopIfTrue="1">
      <formula>29.7</formula>
      <formula>77.3</formula>
    </cfRule>
    <cfRule type="cellIs" priority="2" dxfId="3" operator="greaterThan" stopIfTrue="1">
      <formula>77.27</formula>
    </cfRule>
  </conditionalFormatting>
  <printOptions/>
  <pageMargins left="0.3937007874015748" right="0" top="0.3937007874015748" bottom="0" header="0" footer="0"/>
  <pageSetup fitToWidth="0" fitToHeight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60"/>
  <sheetViews>
    <sheetView zoomScalePageLayoutView="0" workbookViewId="0" topLeftCell="A1">
      <selection activeCell="BO32" sqref="BO32"/>
    </sheetView>
  </sheetViews>
  <sheetFormatPr defaultColWidth="11.421875" defaultRowHeight="12.75"/>
  <cols>
    <col min="1" max="1" width="1.7109375" style="0" customWidth="1"/>
    <col min="2" max="2" width="4.00390625" style="1" bestFit="1" customWidth="1"/>
    <col min="3" max="25" width="4.7109375" style="0" customWidth="1"/>
    <col min="26" max="59" width="4.7109375" style="0" hidden="1" customWidth="1"/>
    <col min="60" max="60" width="4.7109375" style="0" customWidth="1"/>
    <col min="61" max="66" width="4.421875" style="0" customWidth="1"/>
  </cols>
  <sheetData>
    <row r="1" spans="2:29" ht="12" customHeight="1">
      <c r="B1" s="73" t="s">
        <v>15</v>
      </c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29" ht="15.75" customHeight="1">
      <c r="B2" s="71" t="s">
        <v>14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11"/>
      <c r="AA2" s="11"/>
      <c r="AB2" s="11"/>
      <c r="AC2" s="11"/>
    </row>
    <row r="3" spans="2:29" ht="15.75" customHeight="1" hidden="1">
      <c r="B3" s="13"/>
      <c r="C3" s="67" t="s">
        <v>9</v>
      </c>
      <c r="D3" s="68"/>
      <c r="E3" s="68"/>
      <c r="F3" s="68"/>
      <c r="G3" s="68"/>
      <c r="H3" s="68"/>
      <c r="I3" s="69"/>
      <c r="J3" s="69"/>
      <c r="K3" s="6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15.75" customHeight="1" hidden="1">
      <c r="B4" s="13"/>
      <c r="C4" s="70" t="s">
        <v>13</v>
      </c>
      <c r="D4" s="69"/>
      <c r="E4" s="69"/>
      <c r="F4" s="69"/>
      <c r="G4" s="69"/>
      <c r="H4" s="69"/>
      <c r="I4" s="69"/>
      <c r="J4" s="69"/>
      <c r="K4" s="6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2:28" ht="15.7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8"/>
      <c r="V5" s="21" t="s">
        <v>7</v>
      </c>
      <c r="W5" s="22"/>
      <c r="X5" s="22"/>
      <c r="Y5" s="23"/>
      <c r="Z5" s="49"/>
      <c r="AA5" s="11"/>
      <c r="AB5" s="11"/>
    </row>
    <row r="6" spans="3:29" ht="15.75" customHeight="1">
      <c r="C6" s="60" t="s">
        <v>1</v>
      </c>
      <c r="D6" s="61"/>
      <c r="E6" s="61"/>
      <c r="F6" s="62"/>
      <c r="G6" s="62"/>
      <c r="H6" s="31">
        <v>80</v>
      </c>
      <c r="I6" s="16" t="s">
        <v>2</v>
      </c>
      <c r="J6" s="17"/>
      <c r="L6" s="63" t="s">
        <v>3</v>
      </c>
      <c r="M6" s="62"/>
      <c r="N6" s="62"/>
      <c r="O6" s="18" t="s">
        <v>4</v>
      </c>
      <c r="P6" s="29">
        <v>150</v>
      </c>
      <c r="Q6" s="19" t="s">
        <v>5</v>
      </c>
      <c r="R6" s="30">
        <v>15</v>
      </c>
      <c r="S6" s="20" t="s">
        <v>6</v>
      </c>
      <c r="U6" s="27"/>
      <c r="V6" s="21" t="s">
        <v>8</v>
      </c>
      <c r="W6" s="22"/>
      <c r="X6" s="22"/>
      <c r="Y6" s="23"/>
      <c r="Z6" s="49"/>
      <c r="AA6" s="5"/>
      <c r="AB6" s="5"/>
      <c r="AC6" s="5"/>
    </row>
    <row r="7" spans="22:25" ht="3" customHeight="1" thickBot="1">
      <c r="V7" s="8"/>
      <c r="W7" s="9"/>
      <c r="X7" s="9"/>
      <c r="Y7" s="9"/>
    </row>
    <row r="8" spans="2:60" s="1" customFormat="1" ht="15.75" customHeight="1" thickBot="1">
      <c r="B8" s="2" t="s">
        <v>0</v>
      </c>
      <c r="C8" s="15">
        <v>0.8</v>
      </c>
      <c r="D8" s="36">
        <v>0.9</v>
      </c>
      <c r="E8" s="36">
        <v>1</v>
      </c>
      <c r="F8" s="12">
        <v>1.1</v>
      </c>
      <c r="G8" s="12">
        <v>1.2</v>
      </c>
      <c r="H8" s="12">
        <v>1.3</v>
      </c>
      <c r="I8" s="12">
        <v>1.4</v>
      </c>
      <c r="J8" s="12">
        <v>1.5</v>
      </c>
      <c r="K8" s="12">
        <v>1.6</v>
      </c>
      <c r="L8" s="12">
        <v>1.7</v>
      </c>
      <c r="M8" s="12">
        <v>1.8</v>
      </c>
      <c r="N8" s="26">
        <v>1.9</v>
      </c>
      <c r="O8" s="15">
        <v>2</v>
      </c>
      <c r="P8" s="12">
        <v>2.1</v>
      </c>
      <c r="Q8" s="12">
        <v>2.2</v>
      </c>
      <c r="R8" s="12">
        <v>2.3</v>
      </c>
      <c r="S8" s="12">
        <v>2.4</v>
      </c>
      <c r="T8" s="12">
        <v>2.5</v>
      </c>
      <c r="U8" s="12">
        <v>2.6</v>
      </c>
      <c r="V8" s="12">
        <v>2.7</v>
      </c>
      <c r="W8" s="12">
        <v>2.8</v>
      </c>
      <c r="X8" s="26">
        <v>2.9</v>
      </c>
      <c r="Y8" s="15">
        <v>3</v>
      </c>
      <c r="Z8" s="12">
        <v>3.1</v>
      </c>
      <c r="AA8" s="12">
        <v>3.2</v>
      </c>
      <c r="AB8" s="12">
        <v>3.3</v>
      </c>
      <c r="AC8" s="12">
        <v>3.4</v>
      </c>
      <c r="AD8" s="12">
        <v>3.5</v>
      </c>
      <c r="AE8" s="12">
        <v>3.6</v>
      </c>
      <c r="AF8" s="12">
        <v>3.7</v>
      </c>
      <c r="AG8" s="12">
        <v>3.8</v>
      </c>
      <c r="AH8" s="26">
        <v>3.9</v>
      </c>
      <c r="AI8" s="15">
        <v>4</v>
      </c>
      <c r="AJ8" s="12">
        <v>4.1</v>
      </c>
      <c r="AK8" s="12">
        <v>4.2</v>
      </c>
      <c r="AL8" s="12">
        <v>4.3</v>
      </c>
      <c r="AM8" s="12">
        <v>4.4</v>
      </c>
      <c r="AN8" s="12">
        <v>4.5</v>
      </c>
      <c r="AO8" s="12">
        <v>4.6</v>
      </c>
      <c r="AP8" s="12">
        <v>4.7</v>
      </c>
      <c r="AQ8" s="12">
        <v>4.8</v>
      </c>
      <c r="AR8" s="26">
        <v>4.9</v>
      </c>
      <c r="AS8" s="15">
        <v>5</v>
      </c>
      <c r="AT8" s="12">
        <v>5.1</v>
      </c>
      <c r="AU8" s="12">
        <v>5.2</v>
      </c>
      <c r="AV8" s="12">
        <v>5.3</v>
      </c>
      <c r="AW8" s="12">
        <v>5.4</v>
      </c>
      <c r="AX8" s="12">
        <v>5.5</v>
      </c>
      <c r="AY8" s="12">
        <v>5.6</v>
      </c>
      <c r="AZ8" s="12">
        <v>5.7</v>
      </c>
      <c r="BA8" s="12">
        <v>5.8</v>
      </c>
      <c r="BB8" s="26">
        <v>5.9</v>
      </c>
      <c r="BC8" s="15">
        <v>6</v>
      </c>
      <c r="BD8" s="12">
        <v>6.1</v>
      </c>
      <c r="BE8" s="12">
        <v>6.2</v>
      </c>
      <c r="BF8" s="12">
        <v>6.3</v>
      </c>
      <c r="BG8" s="12">
        <v>6.4</v>
      </c>
      <c r="BH8" s="12">
        <v>6.50000000000001</v>
      </c>
    </row>
    <row r="9" spans="2:61" ht="15.75" customHeight="1" hidden="1">
      <c r="B9" s="24">
        <v>1.4</v>
      </c>
      <c r="C9" s="54">
        <f aca="true" t="shared" si="0" ref="C9:R17">((5/384*$H$6*9.81*(2*(($B9*C$8/4)-((C$8/4)*(C$8/4))))*((($B9-0.089))^3))/((($B9-0.089)/$P$6)*70000000000))*100000000</f>
        <v>1.8064985367857143</v>
      </c>
      <c r="D9" s="55">
        <f t="shared" si="0"/>
        <v>1.9899710444280143</v>
      </c>
      <c r="E9" s="55">
        <f t="shared" si="0"/>
        <v>2.1640347055245535</v>
      </c>
      <c r="F9" s="55">
        <f t="shared" si="0"/>
        <v>2.328689520075335</v>
      </c>
      <c r="G9" s="55">
        <f t="shared" si="0"/>
        <v>2.4839354880803572</v>
      </c>
      <c r="H9" s="55">
        <f t="shared" si="0"/>
        <v>2.6297726095396206</v>
      </c>
      <c r="I9" s="55">
        <f t="shared" si="0"/>
        <v>2.766200884453125</v>
      </c>
      <c r="J9" s="55">
        <f t="shared" si="0"/>
        <v>2.8932203128208704</v>
      </c>
      <c r="K9" s="55">
        <f t="shared" si="0"/>
        <v>3.010830894642857</v>
      </c>
      <c r="L9" s="55">
        <f t="shared" si="0"/>
        <v>3.119032629919085</v>
      </c>
      <c r="M9" s="55">
        <f t="shared" si="0"/>
        <v>3.2178255186495535</v>
      </c>
      <c r="N9" s="55">
        <f t="shared" si="0"/>
        <v>3.3072095608342638</v>
      </c>
      <c r="O9" s="55">
        <f t="shared" si="0"/>
        <v>3.387184756473214</v>
      </c>
      <c r="P9" s="55">
        <f t="shared" si="0"/>
        <v>3.4577511055664067</v>
      </c>
      <c r="Q9" s="55">
        <f t="shared" si="0"/>
        <v>3.51890860811384</v>
      </c>
      <c r="R9" s="55">
        <f t="shared" si="0"/>
        <v>3.5706572641155137</v>
      </c>
      <c r="S9" s="55">
        <f aca="true" t="shared" si="1" ref="S9:AH17">((5/384*$H$6*9.81*(2*(($B9*S$8/4)-((S$8/4)*(S$8/4))))*((($B9-0.089))^3))/((($B9-0.089)/$P$6)*70000000000))*100000000</f>
        <v>3.6129970735714285</v>
      </c>
      <c r="T9" s="55">
        <f t="shared" si="1"/>
        <v>3.6459280364815854</v>
      </c>
      <c r="U9" s="55">
        <f t="shared" si="1"/>
        <v>3.669450152845982</v>
      </c>
      <c r="V9" s="55">
        <f t="shared" si="1"/>
        <v>3.68356342266462</v>
      </c>
      <c r="W9" s="55">
        <f t="shared" si="1"/>
        <v>3.6882678459375002</v>
      </c>
      <c r="X9" s="56">
        <f t="shared" si="1"/>
        <v>3.68356342266462</v>
      </c>
      <c r="Y9" s="55">
        <f>$X$9</f>
        <v>3.68356342266462</v>
      </c>
      <c r="Z9" s="55">
        <f aca="true" t="shared" si="2" ref="Z9:BH9">$X$9</f>
        <v>3.68356342266462</v>
      </c>
      <c r="AA9" s="55">
        <f t="shared" si="2"/>
        <v>3.68356342266462</v>
      </c>
      <c r="AB9" s="55">
        <f>$X$9</f>
        <v>3.68356342266462</v>
      </c>
      <c r="AC9" s="55">
        <f t="shared" si="2"/>
        <v>3.68356342266462</v>
      </c>
      <c r="AD9" s="55">
        <f t="shared" si="2"/>
        <v>3.68356342266462</v>
      </c>
      <c r="AE9" s="55">
        <f t="shared" si="2"/>
        <v>3.68356342266462</v>
      </c>
      <c r="AF9" s="55">
        <f t="shared" si="2"/>
        <v>3.68356342266462</v>
      </c>
      <c r="AG9" s="55">
        <f t="shared" si="2"/>
        <v>3.68356342266462</v>
      </c>
      <c r="AH9" s="55">
        <f t="shared" si="2"/>
        <v>3.68356342266462</v>
      </c>
      <c r="AI9" s="55">
        <f t="shared" si="2"/>
        <v>3.68356342266462</v>
      </c>
      <c r="AJ9" s="55">
        <f t="shared" si="2"/>
        <v>3.68356342266462</v>
      </c>
      <c r="AK9" s="55">
        <f t="shared" si="2"/>
        <v>3.68356342266462</v>
      </c>
      <c r="AL9" s="55">
        <f t="shared" si="2"/>
        <v>3.68356342266462</v>
      </c>
      <c r="AM9" s="55">
        <f t="shared" si="2"/>
        <v>3.68356342266462</v>
      </c>
      <c r="AN9" s="55">
        <f t="shared" si="2"/>
        <v>3.68356342266462</v>
      </c>
      <c r="AO9" s="55">
        <f t="shared" si="2"/>
        <v>3.68356342266462</v>
      </c>
      <c r="AP9" s="55">
        <f t="shared" si="2"/>
        <v>3.68356342266462</v>
      </c>
      <c r="AQ9" s="55">
        <f t="shared" si="2"/>
        <v>3.68356342266462</v>
      </c>
      <c r="AR9" s="55">
        <f t="shared" si="2"/>
        <v>3.68356342266462</v>
      </c>
      <c r="AS9" s="55">
        <f t="shared" si="2"/>
        <v>3.68356342266462</v>
      </c>
      <c r="AT9" s="55">
        <f t="shared" si="2"/>
        <v>3.68356342266462</v>
      </c>
      <c r="AU9" s="55">
        <f t="shared" si="2"/>
        <v>3.68356342266462</v>
      </c>
      <c r="AV9" s="55">
        <f t="shared" si="2"/>
        <v>3.68356342266462</v>
      </c>
      <c r="AW9" s="55">
        <f t="shared" si="2"/>
        <v>3.68356342266462</v>
      </c>
      <c r="AX9" s="55">
        <f t="shared" si="2"/>
        <v>3.68356342266462</v>
      </c>
      <c r="AY9" s="55">
        <f t="shared" si="2"/>
        <v>3.68356342266462</v>
      </c>
      <c r="AZ9" s="55">
        <f t="shared" si="2"/>
        <v>3.68356342266462</v>
      </c>
      <c r="BA9" s="55">
        <f t="shared" si="2"/>
        <v>3.68356342266462</v>
      </c>
      <c r="BB9" s="55">
        <f t="shared" si="2"/>
        <v>3.68356342266462</v>
      </c>
      <c r="BC9" s="55">
        <f t="shared" si="2"/>
        <v>3.68356342266462</v>
      </c>
      <c r="BD9" s="55">
        <f t="shared" si="2"/>
        <v>3.68356342266462</v>
      </c>
      <c r="BE9" s="55">
        <f t="shared" si="2"/>
        <v>3.68356342266462</v>
      </c>
      <c r="BF9" s="55">
        <f t="shared" si="2"/>
        <v>3.68356342266462</v>
      </c>
      <c r="BG9" s="55">
        <f t="shared" si="2"/>
        <v>3.68356342266462</v>
      </c>
      <c r="BH9" s="55">
        <f t="shared" si="2"/>
        <v>3.68356342266462</v>
      </c>
      <c r="BI9" s="32">
        <v>1.4</v>
      </c>
    </row>
    <row r="10" spans="2:61" ht="15.75" customHeight="1" hidden="1">
      <c r="B10" s="25">
        <v>1.5</v>
      </c>
      <c r="C10" s="57">
        <f t="shared" si="0"/>
        <v>2.266983527946429</v>
      </c>
      <c r="D10" s="58">
        <f t="shared" si="0"/>
        <v>2.501311152229353</v>
      </c>
      <c r="E10" s="58">
        <f t="shared" si="0"/>
        <v>2.7247398172433037</v>
      </c>
      <c r="F10" s="58">
        <f t="shared" si="0"/>
        <v>2.937269522988282</v>
      </c>
      <c r="G10" s="58">
        <f t="shared" si="0"/>
        <v>3.1389002694642865</v>
      </c>
      <c r="H10" s="58">
        <f t="shared" si="0"/>
        <v>3.3296320566713176</v>
      </c>
      <c r="I10" s="58">
        <f t="shared" si="0"/>
        <v>3.509464884609375</v>
      </c>
      <c r="J10" s="58">
        <f t="shared" si="0"/>
        <v>3.6783987532784606</v>
      </c>
      <c r="K10" s="58">
        <f t="shared" si="0"/>
        <v>3.8364336626785724</v>
      </c>
      <c r="L10" s="58">
        <f t="shared" si="0"/>
        <v>3.9835696128097107</v>
      </c>
      <c r="M10" s="58">
        <f t="shared" si="0"/>
        <v>4.119806603671877</v>
      </c>
      <c r="N10" s="58">
        <f t="shared" si="0"/>
        <v>4.245144635265068</v>
      </c>
      <c r="O10" s="58">
        <f t="shared" si="0"/>
        <v>4.3595837075892865</v>
      </c>
      <c r="P10" s="58">
        <f t="shared" si="0"/>
        <v>4.463123820644533</v>
      </c>
      <c r="Q10" s="58">
        <f t="shared" si="0"/>
        <v>4.555764974430804</v>
      </c>
      <c r="R10" s="58">
        <f t="shared" si="0"/>
        <v>4.637507168948104</v>
      </c>
      <c r="S10" s="58">
        <f t="shared" si="1"/>
        <v>4.708350404196429</v>
      </c>
      <c r="T10" s="58">
        <f t="shared" si="1"/>
        <v>4.7682946801757815</v>
      </c>
      <c r="U10" s="58">
        <f t="shared" si="1"/>
        <v>4.817339996886161</v>
      </c>
      <c r="V10" s="58">
        <f t="shared" si="1"/>
        <v>4.855486354327569</v>
      </c>
      <c r="W10" s="58">
        <f t="shared" si="1"/>
        <v>4.8827337525</v>
      </c>
      <c r="X10" s="58">
        <f t="shared" si="1"/>
        <v>4.89908219140346</v>
      </c>
      <c r="Y10" s="58">
        <f t="shared" si="1"/>
        <v>4.904531671037947</v>
      </c>
      <c r="Z10" s="59">
        <f t="shared" si="1"/>
        <v>4.89908219140346</v>
      </c>
      <c r="AA10" s="58">
        <f>$Z$10</f>
        <v>4.89908219140346</v>
      </c>
      <c r="AB10" s="58">
        <f aca="true" t="shared" si="3" ref="AB10:BH10">$Z$10</f>
        <v>4.89908219140346</v>
      </c>
      <c r="AC10" s="58">
        <f t="shared" si="3"/>
        <v>4.89908219140346</v>
      </c>
      <c r="AD10" s="58">
        <f t="shared" si="3"/>
        <v>4.89908219140346</v>
      </c>
      <c r="AE10" s="58">
        <f t="shared" si="3"/>
        <v>4.89908219140346</v>
      </c>
      <c r="AF10" s="58">
        <f t="shared" si="3"/>
        <v>4.89908219140346</v>
      </c>
      <c r="AG10" s="58">
        <f t="shared" si="3"/>
        <v>4.89908219140346</v>
      </c>
      <c r="AH10" s="58">
        <f t="shared" si="3"/>
        <v>4.89908219140346</v>
      </c>
      <c r="AI10" s="58">
        <f t="shared" si="3"/>
        <v>4.89908219140346</v>
      </c>
      <c r="AJ10" s="58">
        <f t="shared" si="3"/>
        <v>4.89908219140346</v>
      </c>
      <c r="AK10" s="58">
        <f t="shared" si="3"/>
        <v>4.89908219140346</v>
      </c>
      <c r="AL10" s="58">
        <f t="shared" si="3"/>
        <v>4.89908219140346</v>
      </c>
      <c r="AM10" s="58">
        <f t="shared" si="3"/>
        <v>4.89908219140346</v>
      </c>
      <c r="AN10" s="58">
        <f t="shared" si="3"/>
        <v>4.89908219140346</v>
      </c>
      <c r="AO10" s="58">
        <f t="shared" si="3"/>
        <v>4.89908219140346</v>
      </c>
      <c r="AP10" s="58">
        <f t="shared" si="3"/>
        <v>4.89908219140346</v>
      </c>
      <c r="AQ10" s="58">
        <f t="shared" si="3"/>
        <v>4.89908219140346</v>
      </c>
      <c r="AR10" s="58">
        <f t="shared" si="3"/>
        <v>4.89908219140346</v>
      </c>
      <c r="AS10" s="58">
        <f t="shared" si="3"/>
        <v>4.89908219140346</v>
      </c>
      <c r="AT10" s="58">
        <f t="shared" si="3"/>
        <v>4.89908219140346</v>
      </c>
      <c r="AU10" s="58">
        <f t="shared" si="3"/>
        <v>4.89908219140346</v>
      </c>
      <c r="AV10" s="58">
        <f t="shared" si="3"/>
        <v>4.89908219140346</v>
      </c>
      <c r="AW10" s="58">
        <f t="shared" si="3"/>
        <v>4.89908219140346</v>
      </c>
      <c r="AX10" s="58">
        <f t="shared" si="3"/>
        <v>4.89908219140346</v>
      </c>
      <c r="AY10" s="58">
        <f t="shared" si="3"/>
        <v>4.89908219140346</v>
      </c>
      <c r="AZ10" s="58">
        <f t="shared" si="3"/>
        <v>4.89908219140346</v>
      </c>
      <c r="BA10" s="58">
        <f t="shared" si="3"/>
        <v>4.89908219140346</v>
      </c>
      <c r="BB10" s="58">
        <f t="shared" si="3"/>
        <v>4.89908219140346</v>
      </c>
      <c r="BC10" s="58">
        <f t="shared" si="3"/>
        <v>4.89908219140346</v>
      </c>
      <c r="BD10" s="58">
        <f t="shared" si="3"/>
        <v>4.89908219140346</v>
      </c>
      <c r="BE10" s="58">
        <f t="shared" si="3"/>
        <v>4.89908219140346</v>
      </c>
      <c r="BF10" s="58">
        <f t="shared" si="3"/>
        <v>4.89908219140346</v>
      </c>
      <c r="BG10" s="58">
        <f t="shared" si="3"/>
        <v>4.89908219140346</v>
      </c>
      <c r="BH10" s="58">
        <f t="shared" si="3"/>
        <v>4.89908219140346</v>
      </c>
      <c r="BI10" s="33">
        <v>1.5</v>
      </c>
    </row>
    <row r="11" spans="2:61" ht="15.75" customHeight="1" hidden="1">
      <c r="B11" s="25">
        <v>1.6</v>
      </c>
      <c r="C11" s="57">
        <f t="shared" si="0"/>
        <v>2.799677126250001</v>
      </c>
      <c r="D11" s="58">
        <f t="shared" si="0"/>
        <v>3.093393253334265</v>
      </c>
      <c r="E11" s="58">
        <f t="shared" si="0"/>
        <v>3.374610821819198</v>
      </c>
      <c r="F11" s="58">
        <f t="shared" si="0"/>
        <v>3.6433298317048006</v>
      </c>
      <c r="G11" s="58">
        <f t="shared" si="0"/>
        <v>3.8995502829910733</v>
      </c>
      <c r="H11" s="58">
        <f t="shared" si="0"/>
        <v>4.143272175678015</v>
      </c>
      <c r="I11" s="58">
        <f t="shared" si="0"/>
        <v>4.374495509765626</v>
      </c>
      <c r="J11" s="58">
        <f t="shared" si="0"/>
        <v>4.593220285253909</v>
      </c>
      <c r="K11" s="58">
        <f t="shared" si="0"/>
        <v>4.79944650214286</v>
      </c>
      <c r="L11" s="58">
        <f t="shared" si="0"/>
        <v>4.99317416043248</v>
      </c>
      <c r="M11" s="58">
        <f t="shared" si="0"/>
        <v>5.17440326012277</v>
      </c>
      <c r="N11" s="58">
        <f t="shared" si="0"/>
        <v>5.343133801213731</v>
      </c>
      <c r="O11" s="58">
        <f t="shared" si="0"/>
        <v>5.499365783705359</v>
      </c>
      <c r="P11" s="58">
        <f t="shared" si="0"/>
        <v>5.6430992075976585</v>
      </c>
      <c r="Q11" s="58">
        <f t="shared" si="0"/>
        <v>5.774334072890628</v>
      </c>
      <c r="R11" s="58">
        <f t="shared" si="0"/>
        <v>5.893070379584265</v>
      </c>
      <c r="S11" s="58">
        <f t="shared" si="1"/>
        <v>5.999308127678573</v>
      </c>
      <c r="T11" s="58">
        <f t="shared" si="1"/>
        <v>6.093047317173552</v>
      </c>
      <c r="U11" s="58">
        <f t="shared" si="1"/>
        <v>6.174287948069198</v>
      </c>
      <c r="V11" s="58">
        <f t="shared" si="1"/>
        <v>6.243030020365515</v>
      </c>
      <c r="W11" s="58">
        <f t="shared" si="1"/>
        <v>6.299273534062501</v>
      </c>
      <c r="X11" s="58">
        <f t="shared" si="1"/>
        <v>6.343018489160158</v>
      </c>
      <c r="Y11" s="58">
        <f t="shared" si="1"/>
        <v>6.374264885658485</v>
      </c>
      <c r="Z11" s="58">
        <f t="shared" si="1"/>
        <v>6.393012723557482</v>
      </c>
      <c r="AA11" s="58">
        <f t="shared" si="1"/>
        <v>6.399262002857146</v>
      </c>
      <c r="AB11" s="59">
        <f t="shared" si="1"/>
        <v>6.393012723557482</v>
      </c>
      <c r="AC11" s="58">
        <f>$AB$11</f>
        <v>6.393012723557482</v>
      </c>
      <c r="AD11" s="58">
        <f aca="true" t="shared" si="4" ref="AD11:BH11">$AB$11</f>
        <v>6.393012723557482</v>
      </c>
      <c r="AE11" s="58">
        <f t="shared" si="4"/>
        <v>6.393012723557482</v>
      </c>
      <c r="AF11" s="58">
        <f t="shared" si="4"/>
        <v>6.393012723557482</v>
      </c>
      <c r="AG11" s="58">
        <f t="shared" si="4"/>
        <v>6.393012723557482</v>
      </c>
      <c r="AH11" s="58">
        <f t="shared" si="4"/>
        <v>6.393012723557482</v>
      </c>
      <c r="AI11" s="58">
        <f t="shared" si="4"/>
        <v>6.393012723557482</v>
      </c>
      <c r="AJ11" s="58">
        <f t="shared" si="4"/>
        <v>6.393012723557482</v>
      </c>
      <c r="AK11" s="58">
        <f t="shared" si="4"/>
        <v>6.393012723557482</v>
      </c>
      <c r="AL11" s="58">
        <f t="shared" si="4"/>
        <v>6.393012723557482</v>
      </c>
      <c r="AM11" s="58">
        <f t="shared" si="4"/>
        <v>6.393012723557482</v>
      </c>
      <c r="AN11" s="58">
        <f t="shared" si="4"/>
        <v>6.393012723557482</v>
      </c>
      <c r="AO11" s="58">
        <f t="shared" si="4"/>
        <v>6.393012723557482</v>
      </c>
      <c r="AP11" s="58">
        <f t="shared" si="4"/>
        <v>6.393012723557482</v>
      </c>
      <c r="AQ11" s="58">
        <f t="shared" si="4"/>
        <v>6.393012723557482</v>
      </c>
      <c r="AR11" s="58">
        <f t="shared" si="4"/>
        <v>6.393012723557482</v>
      </c>
      <c r="AS11" s="58">
        <f t="shared" si="4"/>
        <v>6.393012723557482</v>
      </c>
      <c r="AT11" s="58">
        <f t="shared" si="4"/>
        <v>6.393012723557482</v>
      </c>
      <c r="AU11" s="58">
        <f t="shared" si="4"/>
        <v>6.393012723557482</v>
      </c>
      <c r="AV11" s="58">
        <f t="shared" si="4"/>
        <v>6.393012723557482</v>
      </c>
      <c r="AW11" s="58">
        <f t="shared" si="4"/>
        <v>6.393012723557482</v>
      </c>
      <c r="AX11" s="58">
        <f t="shared" si="4"/>
        <v>6.393012723557482</v>
      </c>
      <c r="AY11" s="58">
        <f t="shared" si="4"/>
        <v>6.393012723557482</v>
      </c>
      <c r="AZ11" s="58">
        <f t="shared" si="4"/>
        <v>6.393012723557482</v>
      </c>
      <c r="BA11" s="58">
        <f t="shared" si="4"/>
        <v>6.393012723557482</v>
      </c>
      <c r="BB11" s="58">
        <f t="shared" si="4"/>
        <v>6.393012723557482</v>
      </c>
      <c r="BC11" s="58">
        <f t="shared" si="4"/>
        <v>6.393012723557482</v>
      </c>
      <c r="BD11" s="58">
        <f t="shared" si="4"/>
        <v>6.393012723557482</v>
      </c>
      <c r="BE11" s="58">
        <f t="shared" si="4"/>
        <v>6.393012723557482</v>
      </c>
      <c r="BF11" s="58">
        <f t="shared" si="4"/>
        <v>6.393012723557482</v>
      </c>
      <c r="BG11" s="58">
        <f t="shared" si="4"/>
        <v>6.393012723557482</v>
      </c>
      <c r="BH11" s="58">
        <f t="shared" si="4"/>
        <v>6.393012723557482</v>
      </c>
      <c r="BI11" s="33">
        <v>1.6</v>
      </c>
    </row>
    <row r="12" spans="2:61" ht="15.75" customHeight="1" hidden="1">
      <c r="B12" s="25">
        <v>1.7</v>
      </c>
      <c r="C12" s="57">
        <f t="shared" si="0"/>
        <v>3.4098346888392874</v>
      </c>
      <c r="D12" s="58">
        <f t="shared" si="0"/>
        <v>3.7721296245284606</v>
      </c>
      <c r="E12" s="58">
        <f t="shared" si="0"/>
        <v>4.120216915680804</v>
      </c>
      <c r="F12" s="58">
        <f t="shared" si="0"/>
        <v>4.454096562296318</v>
      </c>
      <c r="G12" s="58">
        <f t="shared" si="0"/>
        <v>4.773768564375002</v>
      </c>
      <c r="H12" s="58">
        <f t="shared" si="0"/>
        <v>5.079232921916853</v>
      </c>
      <c r="I12" s="58">
        <f t="shared" si="0"/>
        <v>5.370489634921876</v>
      </c>
      <c r="J12" s="58">
        <f t="shared" si="0"/>
        <v>5.647538703390068</v>
      </c>
      <c r="K12" s="58">
        <f t="shared" si="0"/>
        <v>5.910380127321431</v>
      </c>
      <c r="L12" s="58">
        <f t="shared" si="0"/>
        <v>6.159013906715959</v>
      </c>
      <c r="M12" s="58">
        <f t="shared" si="0"/>
        <v>6.393440041573663</v>
      </c>
      <c r="N12" s="58">
        <f t="shared" si="0"/>
        <v>6.613658531894533</v>
      </c>
      <c r="O12" s="58">
        <f t="shared" si="0"/>
        <v>6.819669377678572</v>
      </c>
      <c r="P12" s="58">
        <f t="shared" si="0"/>
        <v>7.011472578925782</v>
      </c>
      <c r="Q12" s="58">
        <f t="shared" si="0"/>
        <v>7.1890681356361625</v>
      </c>
      <c r="R12" s="58">
        <f t="shared" si="0"/>
        <v>7.35245604780971</v>
      </c>
      <c r="S12" s="58">
        <f t="shared" si="1"/>
        <v>7.50163631544643</v>
      </c>
      <c r="T12" s="58">
        <f t="shared" si="1"/>
        <v>7.636608938546318</v>
      </c>
      <c r="U12" s="58">
        <f t="shared" si="1"/>
        <v>7.757373917109375</v>
      </c>
      <c r="V12" s="58">
        <f t="shared" si="1"/>
        <v>7.863931251135603</v>
      </c>
      <c r="W12" s="58">
        <f t="shared" si="1"/>
        <v>7.9562809406250015</v>
      </c>
      <c r="X12" s="58">
        <f t="shared" si="1"/>
        <v>8.034422985577567</v>
      </c>
      <c r="Y12" s="58">
        <f t="shared" si="1"/>
        <v>8.098357385993303</v>
      </c>
      <c r="Z12" s="58">
        <f t="shared" si="1"/>
        <v>8.148084141872209</v>
      </c>
      <c r="AA12" s="58">
        <f t="shared" si="1"/>
        <v>8.183603253214287</v>
      </c>
      <c r="AB12" s="58">
        <f t="shared" si="1"/>
        <v>8.204914720019532</v>
      </c>
      <c r="AC12" s="58">
        <f t="shared" si="1"/>
        <v>8.212018542287947</v>
      </c>
      <c r="AD12" s="59">
        <f t="shared" si="1"/>
        <v>8.204914720019532</v>
      </c>
      <c r="AE12" s="58">
        <f>$AD$12</f>
        <v>8.204914720019532</v>
      </c>
      <c r="AF12" s="58">
        <f aca="true" t="shared" si="5" ref="AF12:BH12">$AD$12</f>
        <v>8.204914720019532</v>
      </c>
      <c r="AG12" s="58">
        <f t="shared" si="5"/>
        <v>8.204914720019532</v>
      </c>
      <c r="AH12" s="58">
        <f t="shared" si="5"/>
        <v>8.204914720019532</v>
      </c>
      <c r="AI12" s="58">
        <f t="shared" si="5"/>
        <v>8.204914720019532</v>
      </c>
      <c r="AJ12" s="58">
        <f t="shared" si="5"/>
        <v>8.204914720019532</v>
      </c>
      <c r="AK12" s="58">
        <f t="shared" si="5"/>
        <v>8.204914720019532</v>
      </c>
      <c r="AL12" s="58">
        <f t="shared" si="5"/>
        <v>8.204914720019532</v>
      </c>
      <c r="AM12" s="58">
        <f t="shared" si="5"/>
        <v>8.204914720019532</v>
      </c>
      <c r="AN12" s="58">
        <f t="shared" si="5"/>
        <v>8.204914720019532</v>
      </c>
      <c r="AO12" s="58">
        <f t="shared" si="5"/>
        <v>8.204914720019532</v>
      </c>
      <c r="AP12" s="58">
        <f t="shared" si="5"/>
        <v>8.204914720019532</v>
      </c>
      <c r="AQ12" s="58">
        <f t="shared" si="5"/>
        <v>8.204914720019532</v>
      </c>
      <c r="AR12" s="58">
        <f t="shared" si="5"/>
        <v>8.204914720019532</v>
      </c>
      <c r="AS12" s="58">
        <f t="shared" si="5"/>
        <v>8.204914720019532</v>
      </c>
      <c r="AT12" s="58">
        <f t="shared" si="5"/>
        <v>8.204914720019532</v>
      </c>
      <c r="AU12" s="58">
        <f t="shared" si="5"/>
        <v>8.204914720019532</v>
      </c>
      <c r="AV12" s="58">
        <f t="shared" si="5"/>
        <v>8.204914720019532</v>
      </c>
      <c r="AW12" s="58">
        <f t="shared" si="5"/>
        <v>8.204914720019532</v>
      </c>
      <c r="AX12" s="58">
        <f t="shared" si="5"/>
        <v>8.204914720019532</v>
      </c>
      <c r="AY12" s="58">
        <f t="shared" si="5"/>
        <v>8.204914720019532</v>
      </c>
      <c r="AZ12" s="58">
        <f t="shared" si="5"/>
        <v>8.204914720019532</v>
      </c>
      <c r="BA12" s="58">
        <f t="shared" si="5"/>
        <v>8.204914720019532</v>
      </c>
      <c r="BB12" s="58">
        <f t="shared" si="5"/>
        <v>8.204914720019532</v>
      </c>
      <c r="BC12" s="58">
        <f t="shared" si="5"/>
        <v>8.204914720019532</v>
      </c>
      <c r="BD12" s="58">
        <f t="shared" si="5"/>
        <v>8.204914720019532</v>
      </c>
      <c r="BE12" s="58">
        <f t="shared" si="5"/>
        <v>8.204914720019532</v>
      </c>
      <c r="BF12" s="58">
        <f t="shared" si="5"/>
        <v>8.204914720019532</v>
      </c>
      <c r="BG12" s="58">
        <f t="shared" si="5"/>
        <v>8.204914720019532</v>
      </c>
      <c r="BH12" s="58">
        <f t="shared" si="5"/>
        <v>8.204914720019532</v>
      </c>
      <c r="BI12" s="33">
        <v>1.7</v>
      </c>
    </row>
    <row r="13" spans="2:61" ht="15.75" customHeight="1" hidden="1">
      <c r="B13" s="25">
        <v>1.8</v>
      </c>
      <c r="C13" s="57">
        <f t="shared" si="0"/>
        <v>4.102711572857144</v>
      </c>
      <c r="D13" s="58">
        <f t="shared" si="0"/>
        <v>4.543432542597657</v>
      </c>
      <c r="E13" s="58">
        <f t="shared" si="0"/>
        <v>4.968127295256697</v>
      </c>
      <c r="F13" s="58">
        <f t="shared" si="0"/>
        <v>5.376795830834265</v>
      </c>
      <c r="G13" s="58">
        <f t="shared" si="0"/>
        <v>5.769438149330359</v>
      </c>
      <c r="H13" s="58">
        <f t="shared" si="0"/>
        <v>6.146054250744979</v>
      </c>
      <c r="I13" s="58">
        <f t="shared" si="0"/>
        <v>6.506644135078127</v>
      </c>
      <c r="J13" s="58">
        <f t="shared" si="0"/>
        <v>6.851207802329801</v>
      </c>
      <c r="K13" s="58">
        <f t="shared" si="0"/>
        <v>7.179745252500003</v>
      </c>
      <c r="L13" s="58">
        <f t="shared" si="0"/>
        <v>7.492256485588731</v>
      </c>
      <c r="M13" s="58">
        <f t="shared" si="0"/>
        <v>7.788741501595984</v>
      </c>
      <c r="N13" s="58">
        <f t="shared" si="0"/>
        <v>8.069200300521764</v>
      </c>
      <c r="O13" s="58">
        <f t="shared" si="0"/>
        <v>8.333632882366073</v>
      </c>
      <c r="P13" s="58">
        <f t="shared" si="0"/>
        <v>8.582039247128908</v>
      </c>
      <c r="Q13" s="58">
        <f t="shared" si="0"/>
        <v>8.814419394810269</v>
      </c>
      <c r="R13" s="58">
        <f t="shared" si="0"/>
        <v>9.030773325410157</v>
      </c>
      <c r="S13" s="58">
        <f t="shared" si="1"/>
        <v>9.231101038928573</v>
      </c>
      <c r="T13" s="58">
        <f t="shared" si="1"/>
        <v>9.415402535365516</v>
      </c>
      <c r="U13" s="58">
        <f t="shared" si="1"/>
        <v>9.583677814720984</v>
      </c>
      <c r="V13" s="58">
        <f t="shared" si="1"/>
        <v>9.735926876994979</v>
      </c>
      <c r="W13" s="58">
        <f t="shared" si="1"/>
        <v>9.872149722187503</v>
      </c>
      <c r="X13" s="58">
        <f t="shared" si="1"/>
        <v>9.992346350298552</v>
      </c>
      <c r="Y13" s="58">
        <f t="shared" si="1"/>
        <v>10.096516761328127</v>
      </c>
      <c r="Z13" s="58">
        <f t="shared" si="1"/>
        <v>10.184660955276227</v>
      </c>
      <c r="AA13" s="58">
        <f t="shared" si="1"/>
        <v>10.256778932142861</v>
      </c>
      <c r="AB13" s="58">
        <f t="shared" si="1"/>
        <v>10.312870691928016</v>
      </c>
      <c r="AC13" s="58">
        <f t="shared" si="1"/>
        <v>10.352936234631699</v>
      </c>
      <c r="AD13" s="58">
        <f t="shared" si="1"/>
        <v>10.376975560253907</v>
      </c>
      <c r="AE13" s="58">
        <f t="shared" si="1"/>
        <v>10.384988668794644</v>
      </c>
      <c r="AF13" s="59">
        <f t="shared" si="1"/>
        <v>10.376975560253907</v>
      </c>
      <c r="AG13" s="58">
        <f>$AF$13</f>
        <v>10.376975560253907</v>
      </c>
      <c r="AH13" s="58">
        <f aca="true" t="shared" si="6" ref="AH13:BH13">$AF$13</f>
        <v>10.376975560253907</v>
      </c>
      <c r="AI13" s="58">
        <f t="shared" si="6"/>
        <v>10.376975560253907</v>
      </c>
      <c r="AJ13" s="58">
        <f t="shared" si="6"/>
        <v>10.376975560253907</v>
      </c>
      <c r="AK13" s="58">
        <f t="shared" si="6"/>
        <v>10.376975560253907</v>
      </c>
      <c r="AL13" s="58">
        <f t="shared" si="6"/>
        <v>10.376975560253907</v>
      </c>
      <c r="AM13" s="58">
        <f t="shared" si="6"/>
        <v>10.376975560253907</v>
      </c>
      <c r="AN13" s="58">
        <f t="shared" si="6"/>
        <v>10.376975560253907</v>
      </c>
      <c r="AO13" s="58">
        <f t="shared" si="6"/>
        <v>10.376975560253907</v>
      </c>
      <c r="AP13" s="58">
        <f t="shared" si="6"/>
        <v>10.376975560253907</v>
      </c>
      <c r="AQ13" s="58">
        <f t="shared" si="6"/>
        <v>10.376975560253907</v>
      </c>
      <c r="AR13" s="58">
        <f t="shared" si="6"/>
        <v>10.376975560253907</v>
      </c>
      <c r="AS13" s="58">
        <f t="shared" si="6"/>
        <v>10.376975560253907</v>
      </c>
      <c r="AT13" s="58">
        <f t="shared" si="6"/>
        <v>10.376975560253907</v>
      </c>
      <c r="AU13" s="58">
        <f t="shared" si="6"/>
        <v>10.376975560253907</v>
      </c>
      <c r="AV13" s="58">
        <f t="shared" si="6"/>
        <v>10.376975560253907</v>
      </c>
      <c r="AW13" s="58">
        <f t="shared" si="6"/>
        <v>10.376975560253907</v>
      </c>
      <c r="AX13" s="58">
        <f t="shared" si="6"/>
        <v>10.376975560253907</v>
      </c>
      <c r="AY13" s="58">
        <f t="shared" si="6"/>
        <v>10.376975560253907</v>
      </c>
      <c r="AZ13" s="58">
        <f t="shared" si="6"/>
        <v>10.376975560253907</v>
      </c>
      <c r="BA13" s="58">
        <f t="shared" si="6"/>
        <v>10.376975560253907</v>
      </c>
      <c r="BB13" s="58">
        <f t="shared" si="6"/>
        <v>10.376975560253907</v>
      </c>
      <c r="BC13" s="58">
        <f t="shared" si="6"/>
        <v>10.376975560253907</v>
      </c>
      <c r="BD13" s="58">
        <f t="shared" si="6"/>
        <v>10.376975560253907</v>
      </c>
      <c r="BE13" s="58">
        <f t="shared" si="6"/>
        <v>10.376975560253907</v>
      </c>
      <c r="BF13" s="58">
        <f t="shared" si="6"/>
        <v>10.376975560253907</v>
      </c>
      <c r="BG13" s="58">
        <f t="shared" si="6"/>
        <v>10.376975560253907</v>
      </c>
      <c r="BH13" s="58">
        <f t="shared" si="6"/>
        <v>10.376975560253907</v>
      </c>
      <c r="BI13" s="33">
        <v>1.8</v>
      </c>
    </row>
    <row r="14" spans="2:61" ht="15.75" customHeight="1" hidden="1">
      <c r="B14" s="25">
        <v>1.9</v>
      </c>
      <c r="C14" s="57">
        <f t="shared" si="0"/>
        <v>4.883563135446428</v>
      </c>
      <c r="D14" s="58">
        <f t="shared" si="0"/>
        <v>5.413214284327567</v>
      </c>
      <c r="E14" s="58">
        <f t="shared" si="0"/>
        <v>5.924911156975447</v>
      </c>
      <c r="F14" s="58">
        <f t="shared" si="0"/>
        <v>6.418653753390066</v>
      </c>
      <c r="G14" s="58">
        <f t="shared" si="0"/>
        <v>6.894442073571429</v>
      </c>
      <c r="H14" s="58">
        <f t="shared" si="0"/>
        <v>7.35227611751953</v>
      </c>
      <c r="I14" s="58">
        <f t="shared" si="0"/>
        <v>7.792155885234375</v>
      </c>
      <c r="J14" s="58">
        <f t="shared" si="0"/>
        <v>8.21408137671596</v>
      </c>
      <c r="K14" s="58">
        <f t="shared" si="0"/>
        <v>8.618052591964286</v>
      </c>
      <c r="L14" s="58">
        <f t="shared" si="0"/>
        <v>9.004069530979354</v>
      </c>
      <c r="M14" s="58">
        <f t="shared" si="0"/>
        <v>9.372132193761162</v>
      </c>
      <c r="N14" s="58">
        <f t="shared" si="0"/>
        <v>9.72224058030971</v>
      </c>
      <c r="O14" s="58">
        <f t="shared" si="0"/>
        <v>10.054394690625001</v>
      </c>
      <c r="P14" s="58">
        <f t="shared" si="0"/>
        <v>10.368594524707031</v>
      </c>
      <c r="Q14" s="58">
        <f t="shared" si="0"/>
        <v>10.664840082555802</v>
      </c>
      <c r="R14" s="58">
        <f t="shared" si="0"/>
        <v>10.943131364171316</v>
      </c>
      <c r="S14" s="58">
        <f t="shared" si="1"/>
        <v>11.20346836955357</v>
      </c>
      <c r="T14" s="58">
        <f t="shared" si="1"/>
        <v>11.445851098702569</v>
      </c>
      <c r="U14" s="58">
        <f t="shared" si="1"/>
        <v>11.670279551618302</v>
      </c>
      <c r="V14" s="58">
        <f t="shared" si="1"/>
        <v>11.87675372830078</v>
      </c>
      <c r="W14" s="58">
        <f t="shared" si="1"/>
        <v>12.065273628749999</v>
      </c>
      <c r="X14" s="58">
        <f t="shared" si="1"/>
        <v>12.235839252965958</v>
      </c>
      <c r="Y14" s="58">
        <f t="shared" si="1"/>
        <v>12.388450600948659</v>
      </c>
      <c r="Z14" s="58">
        <f t="shared" si="1"/>
        <v>12.523107672698101</v>
      </c>
      <c r="AA14" s="58">
        <f t="shared" si="1"/>
        <v>12.639810468214284</v>
      </c>
      <c r="AB14" s="58">
        <f t="shared" si="1"/>
        <v>12.73855898749721</v>
      </c>
      <c r="AC14" s="58">
        <f t="shared" si="1"/>
        <v>12.819353230546875</v>
      </c>
      <c r="AD14" s="58">
        <f t="shared" si="1"/>
        <v>12.88219319736328</v>
      </c>
      <c r="AE14" s="58">
        <f t="shared" si="1"/>
        <v>12.927078887946427</v>
      </c>
      <c r="AF14" s="58">
        <f t="shared" si="1"/>
        <v>12.954010302296314</v>
      </c>
      <c r="AG14" s="58">
        <f t="shared" si="1"/>
        <v>12.962987440412947</v>
      </c>
      <c r="AH14" s="59">
        <f t="shared" si="1"/>
        <v>12.954010302296314</v>
      </c>
      <c r="AI14" s="58">
        <f>$AH$14</f>
        <v>12.954010302296314</v>
      </c>
      <c r="AJ14" s="58">
        <f aca="true" t="shared" si="7" ref="AJ14:BH14">$AH$14</f>
        <v>12.954010302296314</v>
      </c>
      <c r="AK14" s="58">
        <f t="shared" si="7"/>
        <v>12.954010302296314</v>
      </c>
      <c r="AL14" s="58">
        <f t="shared" si="7"/>
        <v>12.954010302296314</v>
      </c>
      <c r="AM14" s="58">
        <f t="shared" si="7"/>
        <v>12.954010302296314</v>
      </c>
      <c r="AN14" s="58">
        <f t="shared" si="7"/>
        <v>12.954010302296314</v>
      </c>
      <c r="AO14" s="58">
        <f t="shared" si="7"/>
        <v>12.954010302296314</v>
      </c>
      <c r="AP14" s="58">
        <f t="shared" si="7"/>
        <v>12.954010302296314</v>
      </c>
      <c r="AQ14" s="58">
        <f t="shared" si="7"/>
        <v>12.954010302296314</v>
      </c>
      <c r="AR14" s="58">
        <f t="shared" si="7"/>
        <v>12.954010302296314</v>
      </c>
      <c r="AS14" s="58">
        <f t="shared" si="7"/>
        <v>12.954010302296314</v>
      </c>
      <c r="AT14" s="58">
        <f t="shared" si="7"/>
        <v>12.954010302296314</v>
      </c>
      <c r="AU14" s="58">
        <f t="shared" si="7"/>
        <v>12.954010302296314</v>
      </c>
      <c r="AV14" s="58">
        <f t="shared" si="7"/>
        <v>12.954010302296314</v>
      </c>
      <c r="AW14" s="58">
        <f t="shared" si="7"/>
        <v>12.954010302296314</v>
      </c>
      <c r="AX14" s="58">
        <f t="shared" si="7"/>
        <v>12.954010302296314</v>
      </c>
      <c r="AY14" s="58">
        <f t="shared" si="7"/>
        <v>12.954010302296314</v>
      </c>
      <c r="AZ14" s="58">
        <f t="shared" si="7"/>
        <v>12.954010302296314</v>
      </c>
      <c r="BA14" s="58">
        <f t="shared" si="7"/>
        <v>12.954010302296314</v>
      </c>
      <c r="BB14" s="58">
        <f t="shared" si="7"/>
        <v>12.954010302296314</v>
      </c>
      <c r="BC14" s="58">
        <f t="shared" si="7"/>
        <v>12.954010302296314</v>
      </c>
      <c r="BD14" s="58">
        <f t="shared" si="7"/>
        <v>12.954010302296314</v>
      </c>
      <c r="BE14" s="58">
        <f t="shared" si="7"/>
        <v>12.954010302296314</v>
      </c>
      <c r="BF14" s="58">
        <f t="shared" si="7"/>
        <v>12.954010302296314</v>
      </c>
      <c r="BG14" s="58">
        <f t="shared" si="7"/>
        <v>12.954010302296314</v>
      </c>
      <c r="BH14" s="58">
        <f t="shared" si="7"/>
        <v>12.954010302296314</v>
      </c>
      <c r="BI14" s="33">
        <v>1.9</v>
      </c>
    </row>
    <row r="15" spans="2:61" ht="15.75" customHeight="1" hidden="1">
      <c r="B15" s="25">
        <v>2</v>
      </c>
      <c r="C15" s="57">
        <f t="shared" si="0"/>
        <v>5.757644733750001</v>
      </c>
      <c r="D15" s="58">
        <f t="shared" si="0"/>
        <v>6.387387126503909</v>
      </c>
      <c r="E15" s="58">
        <f t="shared" si="0"/>
        <v>6.997137697265627</v>
      </c>
      <c r="F15" s="58">
        <f t="shared" si="0"/>
        <v>7.58689644603516</v>
      </c>
      <c r="G15" s="58">
        <f t="shared" si="0"/>
        <v>8.1566633728125</v>
      </c>
      <c r="H15" s="58">
        <f t="shared" si="0"/>
        <v>8.706438477597661</v>
      </c>
      <c r="I15" s="58">
        <f t="shared" si="0"/>
        <v>9.236221760390627</v>
      </c>
      <c r="J15" s="58">
        <f t="shared" si="0"/>
        <v>9.746013221191408</v>
      </c>
      <c r="K15" s="58">
        <f t="shared" si="0"/>
        <v>10.235812860000003</v>
      </c>
      <c r="L15" s="58">
        <f t="shared" si="0"/>
        <v>10.70562067681641</v>
      </c>
      <c r="M15" s="58">
        <f t="shared" si="0"/>
        <v>11.15543667164063</v>
      </c>
      <c r="N15" s="58">
        <f t="shared" si="0"/>
        <v>11.585260844472659</v>
      </c>
      <c r="O15" s="58">
        <f t="shared" si="0"/>
        <v>11.995093195312505</v>
      </c>
      <c r="P15" s="58">
        <f t="shared" si="0"/>
        <v>12.384933724160161</v>
      </c>
      <c r="Q15" s="58">
        <f t="shared" si="0"/>
        <v>12.75478243101563</v>
      </c>
      <c r="R15" s="58">
        <f t="shared" si="0"/>
        <v>13.10463931587891</v>
      </c>
      <c r="S15" s="58">
        <f t="shared" si="1"/>
        <v>13.434504378750006</v>
      </c>
      <c r="T15" s="58">
        <f t="shared" si="1"/>
        <v>13.744377619628912</v>
      </c>
      <c r="U15" s="58">
        <f t="shared" si="1"/>
        <v>14.03425903851563</v>
      </c>
      <c r="V15" s="58">
        <f t="shared" si="1"/>
        <v>14.30414863541016</v>
      </c>
      <c r="W15" s="58">
        <f t="shared" si="1"/>
        <v>14.554046410312502</v>
      </c>
      <c r="X15" s="58">
        <f t="shared" si="1"/>
        <v>14.783952363222658</v>
      </c>
      <c r="Y15" s="58">
        <f t="shared" si="1"/>
        <v>14.99386649414063</v>
      </c>
      <c r="Z15" s="58">
        <f t="shared" si="1"/>
        <v>15.18378880306641</v>
      </c>
      <c r="AA15" s="58">
        <f t="shared" si="1"/>
        <v>15.353719290000003</v>
      </c>
      <c r="AB15" s="58">
        <f t="shared" si="1"/>
        <v>15.50365795494141</v>
      </c>
      <c r="AC15" s="58">
        <f t="shared" si="1"/>
        <v>15.63360479789063</v>
      </c>
      <c r="AD15" s="58">
        <f t="shared" si="1"/>
        <v>15.743559818847661</v>
      </c>
      <c r="AE15" s="58">
        <f t="shared" si="1"/>
        <v>15.833523017812505</v>
      </c>
      <c r="AF15" s="58">
        <f t="shared" si="1"/>
        <v>15.90349439478516</v>
      </c>
      <c r="AG15" s="58">
        <f t="shared" si="1"/>
        <v>15.95347394976563</v>
      </c>
      <c r="AH15" s="58">
        <f t="shared" si="1"/>
        <v>15.983461682753912</v>
      </c>
      <c r="AI15" s="58">
        <f aca="true" t="shared" si="8" ref="AI15:AJ17">((5/384*$H$6*9.81*(2*(($B15*AI$8/4)-((AI$8/4)*(AI$8/4))))*((($B15-0.089))^3))/((($B15-0.089)/$P$6)*70000000000))*100000000</f>
        <v>15.993457593750003</v>
      </c>
      <c r="AJ15" s="59">
        <f t="shared" si="8"/>
        <v>15.983461682753909</v>
      </c>
      <c r="AK15" s="58">
        <f>$AJ$15</f>
        <v>15.983461682753909</v>
      </c>
      <c r="AL15" s="58">
        <f aca="true" t="shared" si="9" ref="AL15:BH15">$AJ$15</f>
        <v>15.983461682753909</v>
      </c>
      <c r="AM15" s="58">
        <f t="shared" si="9"/>
        <v>15.983461682753909</v>
      </c>
      <c r="AN15" s="58">
        <f t="shared" si="9"/>
        <v>15.983461682753909</v>
      </c>
      <c r="AO15" s="58">
        <f t="shared" si="9"/>
        <v>15.983461682753909</v>
      </c>
      <c r="AP15" s="58">
        <f t="shared" si="9"/>
        <v>15.983461682753909</v>
      </c>
      <c r="AQ15" s="58">
        <f t="shared" si="9"/>
        <v>15.983461682753909</v>
      </c>
      <c r="AR15" s="58">
        <f t="shared" si="9"/>
        <v>15.983461682753909</v>
      </c>
      <c r="AS15" s="58">
        <f t="shared" si="9"/>
        <v>15.983461682753909</v>
      </c>
      <c r="AT15" s="58">
        <f t="shared" si="9"/>
        <v>15.983461682753909</v>
      </c>
      <c r="AU15" s="58">
        <f t="shared" si="9"/>
        <v>15.983461682753909</v>
      </c>
      <c r="AV15" s="58">
        <f t="shared" si="9"/>
        <v>15.983461682753909</v>
      </c>
      <c r="AW15" s="58">
        <f t="shared" si="9"/>
        <v>15.983461682753909</v>
      </c>
      <c r="AX15" s="58">
        <f t="shared" si="9"/>
        <v>15.983461682753909</v>
      </c>
      <c r="AY15" s="58">
        <f t="shared" si="9"/>
        <v>15.983461682753909</v>
      </c>
      <c r="AZ15" s="58">
        <f t="shared" si="9"/>
        <v>15.983461682753909</v>
      </c>
      <c r="BA15" s="58">
        <f t="shared" si="9"/>
        <v>15.983461682753909</v>
      </c>
      <c r="BB15" s="58">
        <f t="shared" si="9"/>
        <v>15.983461682753909</v>
      </c>
      <c r="BC15" s="58">
        <f t="shared" si="9"/>
        <v>15.983461682753909</v>
      </c>
      <c r="BD15" s="58">
        <f t="shared" si="9"/>
        <v>15.983461682753909</v>
      </c>
      <c r="BE15" s="58">
        <f t="shared" si="9"/>
        <v>15.983461682753909</v>
      </c>
      <c r="BF15" s="58">
        <f t="shared" si="9"/>
        <v>15.983461682753909</v>
      </c>
      <c r="BG15" s="58">
        <f t="shared" si="9"/>
        <v>15.983461682753909</v>
      </c>
      <c r="BH15" s="58">
        <f t="shared" si="9"/>
        <v>15.983461682753909</v>
      </c>
      <c r="BI15" s="33">
        <v>2</v>
      </c>
    </row>
    <row r="16" spans="2:61" ht="15.75" customHeight="1" hidden="1">
      <c r="B16" s="25">
        <v>2.1</v>
      </c>
      <c r="C16" s="57">
        <f t="shared" si="0"/>
        <v>6.730211724910715</v>
      </c>
      <c r="D16" s="58">
        <f t="shared" si="0"/>
        <v>7.47186334591239</v>
      </c>
      <c r="E16" s="58">
        <f t="shared" si="0"/>
        <v>8.191376112555806</v>
      </c>
      <c r="F16" s="58">
        <f t="shared" si="0"/>
        <v>8.888750024840963</v>
      </c>
      <c r="G16" s="58">
        <f t="shared" si="0"/>
        <v>9.56398508276786</v>
      </c>
      <c r="H16" s="58">
        <f t="shared" si="0"/>
        <v>10.217081286336501</v>
      </c>
      <c r="I16" s="58">
        <f t="shared" si="0"/>
        <v>10.84803863554688</v>
      </c>
      <c r="J16" s="58">
        <f t="shared" si="0"/>
        <v>11.456857130399001</v>
      </c>
      <c r="K16" s="58">
        <f t="shared" si="0"/>
        <v>12.04353677089286</v>
      </c>
      <c r="L16" s="58">
        <f t="shared" si="0"/>
        <v>12.608077557028464</v>
      </c>
      <c r="M16" s="58">
        <f t="shared" si="0"/>
        <v>13.150479488805809</v>
      </c>
      <c r="N16" s="58">
        <f t="shared" si="0"/>
        <v>13.670742566224893</v>
      </c>
      <c r="O16" s="58">
        <f t="shared" si="0"/>
        <v>14.168866789285723</v>
      </c>
      <c r="P16" s="58">
        <f t="shared" si="0"/>
        <v>14.644852157988286</v>
      </c>
      <c r="Q16" s="58">
        <f t="shared" si="0"/>
        <v>15.0986986723326</v>
      </c>
      <c r="R16" s="58">
        <f t="shared" si="0"/>
        <v>15.530406332318647</v>
      </c>
      <c r="S16" s="58">
        <f t="shared" si="1"/>
        <v>15.939975137946433</v>
      </c>
      <c r="T16" s="58">
        <f t="shared" si="1"/>
        <v>16.327405089215965</v>
      </c>
      <c r="U16" s="58">
        <f t="shared" si="1"/>
        <v>16.69269618612724</v>
      </c>
      <c r="V16" s="58">
        <f t="shared" si="1"/>
        <v>17.035848428680257</v>
      </c>
      <c r="W16" s="58">
        <f t="shared" si="1"/>
        <v>17.356861816875004</v>
      </c>
      <c r="X16" s="58">
        <f t="shared" si="1"/>
        <v>17.655736350711496</v>
      </c>
      <c r="Y16" s="58">
        <f t="shared" si="1"/>
        <v>17.93247203018974</v>
      </c>
      <c r="Z16" s="58">
        <f t="shared" si="1"/>
        <v>18.187068855309715</v>
      </c>
      <c r="AA16" s="58">
        <f t="shared" si="1"/>
        <v>18.419526826071436</v>
      </c>
      <c r="AB16" s="58">
        <f t="shared" si="1"/>
        <v>18.629845942474894</v>
      </c>
      <c r="AC16" s="58">
        <f t="shared" si="1"/>
        <v>18.818026204520095</v>
      </c>
      <c r="AD16" s="58">
        <f t="shared" si="1"/>
        <v>18.984067612207042</v>
      </c>
      <c r="AE16" s="58">
        <f t="shared" si="1"/>
        <v>19.12797016553572</v>
      </c>
      <c r="AF16" s="58">
        <f t="shared" si="1"/>
        <v>19.249733864506144</v>
      </c>
      <c r="AG16" s="58">
        <f t="shared" si="1"/>
        <v>19.349358709118306</v>
      </c>
      <c r="AH16" s="58">
        <f t="shared" si="1"/>
        <v>19.426844699372214</v>
      </c>
      <c r="AI16" s="58">
        <f t="shared" si="8"/>
        <v>19.482191835267866</v>
      </c>
      <c r="AJ16" s="58">
        <f t="shared" si="8"/>
        <v>19.51540011680525</v>
      </c>
      <c r="AK16" s="58">
        <f>((5/384*$H$6*9.81*(2*(($B16*AK$8/4)-((AK$8/4)*(AK$8/4))))*((($B16-0.089))^3))/((($B16-0.089)/$P$6)*70000000000))*100000000</f>
        <v>19.526469543984383</v>
      </c>
      <c r="AL16" s="59">
        <f>((5/384*$H$6*9.81*(2*(($B16*AL$8/4)-((AL$8/4)*(AL$8/4))))*((($B16-0.089))^3))/((($B16-0.089)/$P$6)*70000000000))*100000000</f>
        <v>19.51540011680525</v>
      </c>
      <c r="AM16" s="58">
        <f>$AL$16</f>
        <v>19.51540011680525</v>
      </c>
      <c r="AN16" s="58">
        <f aca="true" t="shared" si="10" ref="AN16:BH16">$AL$16</f>
        <v>19.51540011680525</v>
      </c>
      <c r="AO16" s="58">
        <f t="shared" si="10"/>
        <v>19.51540011680525</v>
      </c>
      <c r="AP16" s="58">
        <f t="shared" si="10"/>
        <v>19.51540011680525</v>
      </c>
      <c r="AQ16" s="58">
        <f t="shared" si="10"/>
        <v>19.51540011680525</v>
      </c>
      <c r="AR16" s="58">
        <f t="shared" si="10"/>
        <v>19.51540011680525</v>
      </c>
      <c r="AS16" s="58">
        <f t="shared" si="10"/>
        <v>19.51540011680525</v>
      </c>
      <c r="AT16" s="58">
        <f t="shared" si="10"/>
        <v>19.51540011680525</v>
      </c>
      <c r="AU16" s="58">
        <f t="shared" si="10"/>
        <v>19.51540011680525</v>
      </c>
      <c r="AV16" s="58">
        <f t="shared" si="10"/>
        <v>19.51540011680525</v>
      </c>
      <c r="AW16" s="58">
        <f t="shared" si="10"/>
        <v>19.51540011680525</v>
      </c>
      <c r="AX16" s="58">
        <f t="shared" si="10"/>
        <v>19.51540011680525</v>
      </c>
      <c r="AY16" s="58">
        <f t="shared" si="10"/>
        <v>19.51540011680525</v>
      </c>
      <c r="AZ16" s="58">
        <f t="shared" si="10"/>
        <v>19.51540011680525</v>
      </c>
      <c r="BA16" s="58">
        <f t="shared" si="10"/>
        <v>19.51540011680525</v>
      </c>
      <c r="BB16" s="58">
        <f t="shared" si="10"/>
        <v>19.51540011680525</v>
      </c>
      <c r="BC16" s="58">
        <f t="shared" si="10"/>
        <v>19.51540011680525</v>
      </c>
      <c r="BD16" s="58">
        <f t="shared" si="10"/>
        <v>19.51540011680525</v>
      </c>
      <c r="BE16" s="58">
        <f t="shared" si="10"/>
        <v>19.51540011680525</v>
      </c>
      <c r="BF16" s="58">
        <f t="shared" si="10"/>
        <v>19.51540011680525</v>
      </c>
      <c r="BG16" s="58">
        <f t="shared" si="10"/>
        <v>19.51540011680525</v>
      </c>
      <c r="BH16" s="58">
        <f t="shared" si="10"/>
        <v>19.51540011680525</v>
      </c>
      <c r="BI16" s="33">
        <v>2.1</v>
      </c>
    </row>
    <row r="17" spans="2:61" ht="15.75" customHeight="1" hidden="1">
      <c r="B17" s="35">
        <v>2.2</v>
      </c>
      <c r="C17" s="50">
        <f t="shared" si="0"/>
        <v>7.806519466071434</v>
      </c>
      <c r="D17" s="51">
        <f t="shared" si="0"/>
        <v>8.672555219338731</v>
      </c>
      <c r="E17" s="51">
        <f t="shared" si="0"/>
        <v>9.514195599274558</v>
      </c>
      <c r="F17" s="51">
        <f t="shared" si="0"/>
        <v>10.33144060587891</v>
      </c>
      <c r="G17" s="51">
        <f t="shared" si="0"/>
        <v>11.12429023915179</v>
      </c>
      <c r="H17" s="51">
        <f t="shared" si="0"/>
        <v>11.8927444990932</v>
      </c>
      <c r="I17" s="51">
        <f t="shared" si="0"/>
        <v>12.636803385703132</v>
      </c>
      <c r="J17" s="51">
        <f t="shared" si="0"/>
        <v>13.356466898981592</v>
      </c>
      <c r="K17" s="51">
        <f t="shared" si="0"/>
        <v>14.05173503892858</v>
      </c>
      <c r="L17" s="51">
        <f t="shared" si="0"/>
        <v>14.722607805544088</v>
      </c>
      <c r="M17" s="51">
        <f t="shared" si="0"/>
        <v>15.36908519882813</v>
      </c>
      <c r="N17" s="51">
        <f t="shared" si="0"/>
        <v>15.991167218780696</v>
      </c>
      <c r="O17" s="51">
        <f t="shared" si="0"/>
        <v>16.588853865401795</v>
      </c>
      <c r="P17" s="51">
        <f t="shared" si="0"/>
        <v>17.162145138691415</v>
      </c>
      <c r="Q17" s="51">
        <f t="shared" si="0"/>
        <v>17.711041038649565</v>
      </c>
      <c r="R17" s="51">
        <f t="shared" si="0"/>
        <v>18.235541565276232</v>
      </c>
      <c r="S17" s="51">
        <f t="shared" si="1"/>
        <v>18.735646718571434</v>
      </c>
      <c r="T17" s="51">
        <f t="shared" si="1"/>
        <v>19.211356498535164</v>
      </c>
      <c r="U17" s="51">
        <f t="shared" si="1"/>
        <v>19.66267090516742</v>
      </c>
      <c r="V17" s="51">
        <f t="shared" si="1"/>
        <v>20.089589938468205</v>
      </c>
      <c r="W17" s="51">
        <f t="shared" si="1"/>
        <v>20.49211359843751</v>
      </c>
      <c r="X17" s="51">
        <f t="shared" si="1"/>
        <v>20.870241885075345</v>
      </c>
      <c r="Y17" s="51">
        <f t="shared" si="1"/>
        <v>21.223974798381708</v>
      </c>
      <c r="Z17" s="51">
        <f t="shared" si="1"/>
        <v>21.553312338356594</v>
      </c>
      <c r="AA17" s="51">
        <f t="shared" si="1"/>
        <v>21.858254505000012</v>
      </c>
      <c r="AB17" s="51">
        <f t="shared" si="1"/>
        <v>22.138801298311947</v>
      </c>
      <c r="AC17" s="51">
        <f t="shared" si="1"/>
        <v>22.394952718292423</v>
      </c>
      <c r="AD17" s="51">
        <f t="shared" si="1"/>
        <v>22.62670876494142</v>
      </c>
      <c r="AE17" s="51">
        <f t="shared" si="1"/>
        <v>22.834069438258936</v>
      </c>
      <c r="AF17" s="51">
        <f t="shared" si="1"/>
        <v>23.017034738244988</v>
      </c>
      <c r="AG17" s="51">
        <f t="shared" si="1"/>
        <v>23.175604664899563</v>
      </c>
      <c r="AH17" s="51">
        <f t="shared" si="1"/>
        <v>23.309779218222666</v>
      </c>
      <c r="AI17" s="51">
        <f t="shared" si="8"/>
        <v>23.419558398214296</v>
      </c>
      <c r="AJ17" s="51">
        <f t="shared" si="8"/>
        <v>23.504942204874453</v>
      </c>
      <c r="AK17" s="51">
        <f>((5/384*$H$6*9.81*(2*(($B17*AK$8/4)-((AK$8/4)*(AK$8/4))))*((($B17-0.089))^3))/((($B17-0.089)/$P$6)*70000000000))*100000000</f>
        <v>23.565930638203145</v>
      </c>
      <c r="AL17" s="51">
        <f>((5/384*$H$6*9.81*(2*(($B17*AL$8/4)-((AL$8/4)*(AL$8/4))))*((($B17-0.089))^3))/((($B17-0.089)/$P$6)*70000000000))*100000000</f>
        <v>23.60252369820035</v>
      </c>
      <c r="AM17" s="51">
        <f>((5/384*$H$6*9.81*(2*(($B17*AM$8/4)-((AM$8/4)*(AM$8/4))))*((($B17-0.089))^3))/((($B17-0.089)/$P$6)*70000000000))*100000000</f>
        <v>23.614721384866083</v>
      </c>
      <c r="AN17" s="52">
        <f>((5/384*$H$6*9.81*(2*(($B17*AN$8/4)-((AN$8/4)*(AN$8/4))))*((($B17-0.089))^3))/((($B17-0.089)/$P$6)*70000000000))*100000000</f>
        <v>23.602523698200343</v>
      </c>
      <c r="AO17" s="51">
        <f>$AN$17</f>
        <v>23.602523698200343</v>
      </c>
      <c r="AP17" s="51">
        <f aca="true" t="shared" si="11" ref="AP17:BH17">$AN$17</f>
        <v>23.602523698200343</v>
      </c>
      <c r="AQ17" s="51">
        <f t="shared" si="11"/>
        <v>23.602523698200343</v>
      </c>
      <c r="AR17" s="51">
        <f t="shared" si="11"/>
        <v>23.602523698200343</v>
      </c>
      <c r="AS17" s="51">
        <f t="shared" si="11"/>
        <v>23.602523698200343</v>
      </c>
      <c r="AT17" s="51">
        <f t="shared" si="11"/>
        <v>23.602523698200343</v>
      </c>
      <c r="AU17" s="51">
        <f t="shared" si="11"/>
        <v>23.602523698200343</v>
      </c>
      <c r="AV17" s="51">
        <f t="shared" si="11"/>
        <v>23.602523698200343</v>
      </c>
      <c r="AW17" s="51">
        <f t="shared" si="11"/>
        <v>23.602523698200343</v>
      </c>
      <c r="AX17" s="51">
        <f t="shared" si="11"/>
        <v>23.602523698200343</v>
      </c>
      <c r="AY17" s="51">
        <f t="shared" si="11"/>
        <v>23.602523698200343</v>
      </c>
      <c r="AZ17" s="51">
        <f t="shared" si="11"/>
        <v>23.602523698200343</v>
      </c>
      <c r="BA17" s="51">
        <f t="shared" si="11"/>
        <v>23.602523698200343</v>
      </c>
      <c r="BB17" s="51">
        <f t="shared" si="11"/>
        <v>23.602523698200343</v>
      </c>
      <c r="BC17" s="51">
        <f t="shared" si="11"/>
        <v>23.602523698200343</v>
      </c>
      <c r="BD17" s="51">
        <f t="shared" si="11"/>
        <v>23.602523698200343</v>
      </c>
      <c r="BE17" s="51">
        <f t="shared" si="11"/>
        <v>23.602523698200343</v>
      </c>
      <c r="BF17" s="51">
        <f t="shared" si="11"/>
        <v>23.602523698200343</v>
      </c>
      <c r="BG17" s="51">
        <f t="shared" si="11"/>
        <v>23.602523698200343</v>
      </c>
      <c r="BH17" s="51">
        <f t="shared" si="11"/>
        <v>23.602523698200343</v>
      </c>
      <c r="BI17" s="33">
        <v>2.2</v>
      </c>
    </row>
    <row r="18" spans="2:61" ht="15.75" customHeight="1">
      <c r="B18" s="37">
        <v>2.3</v>
      </c>
      <c r="C18" s="50">
        <f aca="true" t="shared" si="12" ref="C18:R25">((5/384*$H$6*9.81*(2*(($B18*C$8/4)-((C$8/4)*(C$8/4))))*((($B18-0.089))^3))/(($R$6/1000)*70000000000))*100000000</f>
        <v>8.835965043592498</v>
      </c>
      <c r="D18" s="51">
        <f t="shared" si="12"/>
        <v>9.822121856493446</v>
      </c>
      <c r="E18" s="51">
        <f t="shared" si="12"/>
        <v>10.781981154383704</v>
      </c>
      <c r="F18" s="51">
        <f t="shared" si="12"/>
        <v>11.715542937263269</v>
      </c>
      <c r="G18" s="51">
        <f t="shared" si="12"/>
        <v>12.622807205132142</v>
      </c>
      <c r="H18" s="51">
        <f t="shared" si="12"/>
        <v>13.503773957990324</v>
      </c>
      <c r="I18" s="51">
        <f t="shared" si="12"/>
        <v>14.35844319583781</v>
      </c>
      <c r="J18" s="51">
        <f t="shared" si="12"/>
        <v>15.186814918674607</v>
      </c>
      <c r="K18" s="51">
        <f t="shared" si="12"/>
        <v>15.98888912650071</v>
      </c>
      <c r="L18" s="51">
        <f t="shared" si="12"/>
        <v>16.76466581931613</v>
      </c>
      <c r="M18" s="51">
        <f t="shared" si="12"/>
        <v>17.514144997120844</v>
      </c>
      <c r="N18" s="51">
        <f t="shared" si="12"/>
        <v>18.237326659914874</v>
      </c>
      <c r="O18" s="51">
        <f t="shared" si="12"/>
        <v>18.93421080769821</v>
      </c>
      <c r="P18" s="51">
        <f t="shared" si="12"/>
        <v>19.604797440470858</v>
      </c>
      <c r="Q18" s="51">
        <f t="shared" si="12"/>
        <v>20.249086558232808</v>
      </c>
      <c r="R18" s="51">
        <f t="shared" si="12"/>
        <v>20.867078160984068</v>
      </c>
      <c r="S18" s="51">
        <f aca="true" t="shared" si="13" ref="S18:AH25">((5/384*$H$6*9.81*(2*(($B18*S$8/4)-((S$8/4)*(S$8/4))))*((($B18-0.089))^3))/(($R$6/1000)*70000000000))*100000000</f>
        <v>21.458772248724642</v>
      </c>
      <c r="T18" s="51">
        <f t="shared" si="13"/>
        <v>22.024168821454516</v>
      </c>
      <c r="U18" s="51">
        <f t="shared" si="13"/>
        <v>22.563267879173697</v>
      </c>
      <c r="V18" s="51">
        <f t="shared" si="13"/>
        <v>23.076069421882195</v>
      </c>
      <c r="W18" s="51">
        <f t="shared" si="13"/>
        <v>23.562573449579993</v>
      </c>
      <c r="X18" s="51">
        <f t="shared" si="13"/>
        <v>24.022779962267105</v>
      </c>
      <c r="Y18" s="51">
        <f t="shared" si="13"/>
        <v>24.456688959943524</v>
      </c>
      <c r="Z18" s="51">
        <f t="shared" si="13"/>
        <v>24.86430044260925</v>
      </c>
      <c r="AA18" s="51">
        <f t="shared" si="13"/>
        <v>25.245614410264277</v>
      </c>
      <c r="AB18" s="51">
        <f t="shared" si="13"/>
        <v>25.600630862908627</v>
      </c>
      <c r="AC18" s="51">
        <f t="shared" si="13"/>
        <v>25.929349800542273</v>
      </c>
      <c r="AD18" s="51">
        <f t="shared" si="13"/>
        <v>26.23177122316523</v>
      </c>
      <c r="AE18" s="51">
        <f t="shared" si="13"/>
        <v>26.50789513077749</v>
      </c>
      <c r="AF18" s="51">
        <f t="shared" si="13"/>
        <v>26.75772152337907</v>
      </c>
      <c r="AG18" s="51">
        <f t="shared" si="13"/>
        <v>26.98125040096995</v>
      </c>
      <c r="AH18" s="51">
        <f t="shared" si="13"/>
        <v>27.178481763550135</v>
      </c>
      <c r="AI18" s="51">
        <f aca="true" t="shared" si="14" ref="AG18:AV25">((5/384*$H$6*9.81*(2*(($B18*AI$8/4)-((AI$8/4)*(AI$8/4))))*((($B18-0.089))^3))/(($R$6/1000)*70000000000))*100000000</f>
        <v>27.34941561111964</v>
      </c>
      <c r="AJ18" s="51">
        <f t="shared" si="14"/>
        <v>27.494051943678436</v>
      </c>
      <c r="AK18" s="51">
        <f t="shared" si="14"/>
        <v>27.61239076122656</v>
      </c>
      <c r="AL18" s="51">
        <f t="shared" si="14"/>
        <v>27.704432063763978</v>
      </c>
      <c r="AM18" s="51">
        <f t="shared" si="14"/>
        <v>27.770175851290706</v>
      </c>
      <c r="AN18" s="51">
        <f t="shared" si="14"/>
        <v>27.809622123806747</v>
      </c>
      <c r="AO18" s="51">
        <f t="shared" si="14"/>
        <v>27.82277088131209</v>
      </c>
      <c r="AP18" s="52">
        <f t="shared" si="14"/>
        <v>27.80962212380674</v>
      </c>
      <c r="AQ18" s="51">
        <f>$AP$18</f>
        <v>27.80962212380674</v>
      </c>
      <c r="AR18" s="51">
        <f aca="true" t="shared" si="15" ref="AR18:BH18">$AP$18</f>
        <v>27.80962212380674</v>
      </c>
      <c r="AS18" s="51">
        <f t="shared" si="15"/>
        <v>27.80962212380674</v>
      </c>
      <c r="AT18" s="51">
        <f t="shared" si="15"/>
        <v>27.80962212380674</v>
      </c>
      <c r="AU18" s="51">
        <f t="shared" si="15"/>
        <v>27.80962212380674</v>
      </c>
      <c r="AV18" s="51">
        <f t="shared" si="15"/>
        <v>27.80962212380674</v>
      </c>
      <c r="AW18" s="51">
        <f t="shared" si="15"/>
        <v>27.80962212380674</v>
      </c>
      <c r="AX18" s="51">
        <f t="shared" si="15"/>
        <v>27.80962212380674</v>
      </c>
      <c r="AY18" s="51">
        <f t="shared" si="15"/>
        <v>27.80962212380674</v>
      </c>
      <c r="AZ18" s="51">
        <f t="shared" si="15"/>
        <v>27.80962212380674</v>
      </c>
      <c r="BA18" s="51">
        <f t="shared" si="15"/>
        <v>27.80962212380674</v>
      </c>
      <c r="BB18" s="51">
        <f t="shared" si="15"/>
        <v>27.80962212380674</v>
      </c>
      <c r="BC18" s="51">
        <f t="shared" si="15"/>
        <v>27.80962212380674</v>
      </c>
      <c r="BD18" s="51">
        <f t="shared" si="15"/>
        <v>27.80962212380674</v>
      </c>
      <c r="BE18" s="51">
        <f t="shared" si="15"/>
        <v>27.80962212380674</v>
      </c>
      <c r="BF18" s="51">
        <f t="shared" si="15"/>
        <v>27.80962212380674</v>
      </c>
      <c r="BG18" s="51">
        <f t="shared" si="15"/>
        <v>27.80962212380674</v>
      </c>
      <c r="BH18" s="51">
        <f t="shared" si="15"/>
        <v>27.80962212380674</v>
      </c>
      <c r="BI18" s="33">
        <v>2.3</v>
      </c>
    </row>
    <row r="19" spans="2:61" ht="15.75" customHeight="1">
      <c r="B19" s="38">
        <v>2.4</v>
      </c>
      <c r="C19" s="50">
        <f t="shared" si="12"/>
        <v>10.570389336406427</v>
      </c>
      <c r="D19" s="51">
        <f t="shared" si="12"/>
        <v>11.756555185236127</v>
      </c>
      <c r="E19" s="51">
        <f t="shared" si="12"/>
        <v>12.912691518905579</v>
      </c>
      <c r="F19" s="51">
        <f t="shared" si="12"/>
        <v>14.038798337414786</v>
      </c>
      <c r="G19" s="51">
        <f t="shared" si="12"/>
        <v>15.134875640763749</v>
      </c>
      <c r="H19" s="51">
        <f t="shared" si="12"/>
        <v>16.200923428952468</v>
      </c>
      <c r="I19" s="51">
        <f t="shared" si="12"/>
        <v>17.23694170198094</v>
      </c>
      <c r="J19" s="51">
        <f t="shared" si="12"/>
        <v>18.24293045984916</v>
      </c>
      <c r="K19" s="51">
        <f t="shared" si="12"/>
        <v>19.21888970255714</v>
      </c>
      <c r="L19" s="51">
        <f t="shared" si="12"/>
        <v>20.164819430104878</v>
      </c>
      <c r="M19" s="51">
        <f t="shared" si="12"/>
        <v>21.08071964249237</v>
      </c>
      <c r="N19" s="51">
        <f t="shared" si="12"/>
        <v>21.966590339719605</v>
      </c>
      <c r="O19" s="51">
        <f t="shared" si="12"/>
        <v>22.822431521786605</v>
      </c>
      <c r="P19" s="51">
        <f t="shared" si="12"/>
        <v>23.64824318869336</v>
      </c>
      <c r="Q19" s="51">
        <f t="shared" si="12"/>
        <v>24.444025340439868</v>
      </c>
      <c r="R19" s="51">
        <f t="shared" si="12"/>
        <v>25.209777977026125</v>
      </c>
      <c r="S19" s="51">
        <f t="shared" si="13"/>
        <v>25.945501098452144</v>
      </c>
      <c r="T19" s="51">
        <f t="shared" si="13"/>
        <v>26.651194704717913</v>
      </c>
      <c r="U19" s="51">
        <f t="shared" si="13"/>
        <v>27.326858795823437</v>
      </c>
      <c r="V19" s="51">
        <f t="shared" si="13"/>
        <v>27.97249337176872</v>
      </c>
      <c r="W19" s="51">
        <f t="shared" si="13"/>
        <v>28.58809843255375</v>
      </c>
      <c r="X19" s="51">
        <f t="shared" si="13"/>
        <v>29.173673978178538</v>
      </c>
      <c r="Y19" s="51">
        <f t="shared" si="13"/>
        <v>29.72922000864308</v>
      </c>
      <c r="Z19" s="51">
        <f t="shared" si="13"/>
        <v>30.25473652394738</v>
      </c>
      <c r="AA19" s="51">
        <f t="shared" si="13"/>
        <v>30.750223524091425</v>
      </c>
      <c r="AB19" s="51">
        <f t="shared" si="13"/>
        <v>31.21568100907523</v>
      </c>
      <c r="AC19" s="51">
        <f t="shared" si="13"/>
        <v>31.6511089788988</v>
      </c>
      <c r="AD19" s="51">
        <f t="shared" si="13"/>
        <v>32.05650743356211</v>
      </c>
      <c r="AE19" s="51">
        <f t="shared" si="13"/>
        <v>32.43187637306519</v>
      </c>
      <c r="AF19" s="51">
        <f t="shared" si="13"/>
        <v>32.777215797408005</v>
      </c>
      <c r="AG19" s="51">
        <f t="shared" si="14"/>
        <v>33.09252570659058</v>
      </c>
      <c r="AH19" s="51">
        <f t="shared" si="14"/>
        <v>33.37780610061291</v>
      </c>
      <c r="AI19" s="51">
        <f t="shared" si="14"/>
        <v>33.63305697947501</v>
      </c>
      <c r="AJ19" s="51">
        <f t="shared" si="14"/>
        <v>33.858278343176835</v>
      </c>
      <c r="AK19" s="51">
        <f t="shared" si="14"/>
        <v>34.05347019171844</v>
      </c>
      <c r="AL19" s="51">
        <f t="shared" si="14"/>
        <v>34.21863252509978</v>
      </c>
      <c r="AM19" s="51">
        <f t="shared" si="14"/>
        <v>34.35376534332089</v>
      </c>
      <c r="AN19" s="51">
        <f t="shared" si="14"/>
        <v>34.45886864638175</v>
      </c>
      <c r="AO19" s="51">
        <f t="shared" si="14"/>
        <v>34.533942434282366</v>
      </c>
      <c r="AP19" s="51">
        <f t="shared" si="14"/>
        <v>34.57898670702273</v>
      </c>
      <c r="AQ19" s="51">
        <f t="shared" si="14"/>
        <v>34.594001464602854</v>
      </c>
      <c r="AR19" s="52">
        <f t="shared" si="14"/>
        <v>34.57898670702273</v>
      </c>
      <c r="AS19" s="51">
        <f>$AR$19</f>
        <v>34.57898670702273</v>
      </c>
      <c r="AT19" s="51">
        <f aca="true" t="shared" si="16" ref="AT19:BH19">$AR$19</f>
        <v>34.57898670702273</v>
      </c>
      <c r="AU19" s="51">
        <f t="shared" si="16"/>
        <v>34.57898670702273</v>
      </c>
      <c r="AV19" s="51">
        <f t="shared" si="16"/>
        <v>34.57898670702273</v>
      </c>
      <c r="AW19" s="51">
        <f t="shared" si="16"/>
        <v>34.57898670702273</v>
      </c>
      <c r="AX19" s="51">
        <f t="shared" si="16"/>
        <v>34.57898670702273</v>
      </c>
      <c r="AY19" s="51">
        <f t="shared" si="16"/>
        <v>34.57898670702273</v>
      </c>
      <c r="AZ19" s="51">
        <f t="shared" si="16"/>
        <v>34.57898670702273</v>
      </c>
      <c r="BA19" s="51">
        <f t="shared" si="16"/>
        <v>34.57898670702273</v>
      </c>
      <c r="BB19" s="51">
        <f t="shared" si="16"/>
        <v>34.57898670702273</v>
      </c>
      <c r="BC19" s="51">
        <f t="shared" si="16"/>
        <v>34.57898670702273</v>
      </c>
      <c r="BD19" s="51">
        <f t="shared" si="16"/>
        <v>34.57898670702273</v>
      </c>
      <c r="BE19" s="51">
        <f t="shared" si="16"/>
        <v>34.57898670702273</v>
      </c>
      <c r="BF19" s="51">
        <f t="shared" si="16"/>
        <v>34.57898670702273</v>
      </c>
      <c r="BG19" s="51">
        <f t="shared" si="16"/>
        <v>34.57898670702273</v>
      </c>
      <c r="BH19" s="51">
        <f t="shared" si="16"/>
        <v>34.57898670702273</v>
      </c>
      <c r="BI19" s="33">
        <v>2.4</v>
      </c>
    </row>
    <row r="20" spans="2:61" ht="15.75" customHeight="1">
      <c r="B20" s="38">
        <v>2.5</v>
      </c>
      <c r="C20" s="50">
        <f t="shared" si="12"/>
        <v>12.548387855434646</v>
      </c>
      <c r="D20" s="51">
        <f t="shared" si="12"/>
        <v>13.963491377175236</v>
      </c>
      <c r="E20" s="51">
        <f t="shared" si="12"/>
        <v>15.344496018873887</v>
      </c>
      <c r="F20" s="51">
        <f t="shared" si="12"/>
        <v>16.691401780530594</v>
      </c>
      <c r="G20" s="51">
        <f t="shared" si="12"/>
        <v>18.00420866214536</v>
      </c>
      <c r="H20" s="51">
        <f t="shared" si="12"/>
        <v>19.282916663718186</v>
      </c>
      <c r="I20" s="51">
        <f t="shared" si="12"/>
        <v>20.52752578524907</v>
      </c>
      <c r="J20" s="51">
        <f t="shared" si="12"/>
        <v>21.73803602673801</v>
      </c>
      <c r="K20" s="51">
        <f t="shared" si="12"/>
        <v>22.914447388185003</v>
      </c>
      <c r="L20" s="51">
        <f t="shared" si="12"/>
        <v>24.056759869590056</v>
      </c>
      <c r="M20" s="51">
        <f t="shared" si="12"/>
        <v>25.16497347095317</v>
      </c>
      <c r="N20" s="51">
        <f t="shared" si="12"/>
        <v>26.239088192274348</v>
      </c>
      <c r="O20" s="51">
        <f t="shared" si="12"/>
        <v>27.279104033553576</v>
      </c>
      <c r="P20" s="51">
        <f t="shared" si="12"/>
        <v>28.28502099479087</v>
      </c>
      <c r="Q20" s="51">
        <f t="shared" si="12"/>
        <v>29.25683907598621</v>
      </c>
      <c r="R20" s="51">
        <f t="shared" si="12"/>
        <v>30.194558277139613</v>
      </c>
      <c r="S20" s="51">
        <f t="shared" si="13"/>
        <v>31.09817859825108</v>
      </c>
      <c r="T20" s="51">
        <f t="shared" si="13"/>
        <v>31.9677000393206</v>
      </c>
      <c r="U20" s="51">
        <f t="shared" si="13"/>
        <v>32.803122600348175</v>
      </c>
      <c r="V20" s="51">
        <f t="shared" si="13"/>
        <v>33.60444628133381</v>
      </c>
      <c r="W20" s="51">
        <f t="shared" si="13"/>
        <v>34.371671082277516</v>
      </c>
      <c r="X20" s="51">
        <f t="shared" si="13"/>
        <v>35.10479700317926</v>
      </c>
      <c r="Y20" s="51">
        <f t="shared" si="13"/>
        <v>35.80382404403907</v>
      </c>
      <c r="Z20" s="51">
        <f t="shared" si="13"/>
        <v>36.46875220485694</v>
      </c>
      <c r="AA20" s="51">
        <f t="shared" si="13"/>
        <v>37.09958148563286</v>
      </c>
      <c r="AB20" s="51">
        <f t="shared" si="13"/>
        <v>37.69631188636685</v>
      </c>
      <c r="AC20" s="51">
        <f t="shared" si="13"/>
        <v>38.258943407058894</v>
      </c>
      <c r="AD20" s="51">
        <f t="shared" si="13"/>
        <v>38.78747604770899</v>
      </c>
      <c r="AE20" s="51">
        <f t="shared" si="13"/>
        <v>39.28190980831715</v>
      </c>
      <c r="AF20" s="51">
        <f t="shared" si="13"/>
        <v>39.74224468888337</v>
      </c>
      <c r="AG20" s="51">
        <f t="shared" si="14"/>
        <v>40.168480689407644</v>
      </c>
      <c r="AH20" s="51">
        <f t="shared" si="14"/>
        <v>40.56061780988997</v>
      </c>
      <c r="AI20" s="51">
        <f t="shared" si="14"/>
        <v>40.91865605033037</v>
      </c>
      <c r="AJ20" s="51">
        <f t="shared" si="14"/>
        <v>41.24259541072882</v>
      </c>
      <c r="AK20" s="51">
        <f t="shared" si="14"/>
        <v>41.53243589108532</v>
      </c>
      <c r="AL20" s="51">
        <f t="shared" si="14"/>
        <v>41.78817749139989</v>
      </c>
      <c r="AM20" s="51">
        <f t="shared" si="14"/>
        <v>42.009820211672505</v>
      </c>
      <c r="AN20" s="51">
        <f t="shared" si="14"/>
        <v>42.19736405190319</v>
      </c>
      <c r="AO20" s="51">
        <f t="shared" si="14"/>
        <v>42.35080901209193</v>
      </c>
      <c r="AP20" s="51">
        <f t="shared" si="14"/>
        <v>42.47015509223872</v>
      </c>
      <c r="AQ20" s="51">
        <f t="shared" si="14"/>
        <v>42.55540229234358</v>
      </c>
      <c r="AR20" s="51">
        <f t="shared" si="14"/>
        <v>42.60655061240649</v>
      </c>
      <c r="AS20" s="51">
        <f t="shared" si="14"/>
        <v>42.62360005242746</v>
      </c>
      <c r="AT20" s="52">
        <f t="shared" si="14"/>
        <v>42.6065506124065</v>
      </c>
      <c r="AU20" s="51">
        <f>$AT$20</f>
        <v>42.6065506124065</v>
      </c>
      <c r="AV20" s="51">
        <f aca="true" t="shared" si="17" ref="AV20:BH20">$AT$20</f>
        <v>42.6065506124065</v>
      </c>
      <c r="AW20" s="51">
        <f t="shared" si="17"/>
        <v>42.6065506124065</v>
      </c>
      <c r="AX20" s="51">
        <f t="shared" si="17"/>
        <v>42.6065506124065</v>
      </c>
      <c r="AY20" s="51">
        <f t="shared" si="17"/>
        <v>42.6065506124065</v>
      </c>
      <c r="AZ20" s="51">
        <f t="shared" si="17"/>
        <v>42.6065506124065</v>
      </c>
      <c r="BA20" s="51">
        <f t="shared" si="17"/>
        <v>42.6065506124065</v>
      </c>
      <c r="BB20" s="51">
        <f t="shared" si="17"/>
        <v>42.6065506124065</v>
      </c>
      <c r="BC20" s="51">
        <f t="shared" si="17"/>
        <v>42.6065506124065</v>
      </c>
      <c r="BD20" s="51">
        <f t="shared" si="17"/>
        <v>42.6065506124065</v>
      </c>
      <c r="BE20" s="51">
        <f t="shared" si="17"/>
        <v>42.6065506124065</v>
      </c>
      <c r="BF20" s="51">
        <f t="shared" si="17"/>
        <v>42.6065506124065</v>
      </c>
      <c r="BG20" s="51">
        <f t="shared" si="17"/>
        <v>42.6065506124065</v>
      </c>
      <c r="BH20" s="51">
        <f t="shared" si="17"/>
        <v>42.6065506124065</v>
      </c>
      <c r="BI20" s="33">
        <v>2.5</v>
      </c>
    </row>
    <row r="21" spans="2:61" ht="15.75" customHeight="1">
      <c r="B21" s="38">
        <v>2.6</v>
      </c>
      <c r="C21" s="50">
        <f t="shared" si="12"/>
        <v>14.79175982210572</v>
      </c>
      <c r="D21" s="51">
        <f t="shared" si="12"/>
        <v>16.467388864453635</v>
      </c>
      <c r="E21" s="51">
        <f t="shared" si="12"/>
        <v>18.10449769893148</v>
      </c>
      <c r="F21" s="51">
        <f t="shared" si="12"/>
        <v>19.703086325539264</v>
      </c>
      <c r="G21" s="51">
        <f t="shared" si="12"/>
        <v>21.263154744276974</v>
      </c>
      <c r="H21" s="51">
        <f t="shared" si="12"/>
        <v>22.78470295514462</v>
      </c>
      <c r="I21" s="51">
        <f t="shared" si="12"/>
        <v>24.2677309581422</v>
      </c>
      <c r="J21" s="51">
        <f t="shared" si="12"/>
        <v>25.712238753269716</v>
      </c>
      <c r="K21" s="51">
        <f t="shared" si="12"/>
        <v>27.11822634052715</v>
      </c>
      <c r="L21" s="51">
        <f t="shared" si="12"/>
        <v>28.485693719914526</v>
      </c>
      <c r="M21" s="51">
        <f t="shared" si="12"/>
        <v>29.814640891431843</v>
      </c>
      <c r="N21" s="51">
        <f t="shared" si="12"/>
        <v>31.105067855079085</v>
      </c>
      <c r="O21" s="51">
        <f t="shared" si="12"/>
        <v>32.35697461085626</v>
      </c>
      <c r="P21" s="51">
        <f t="shared" si="12"/>
        <v>33.57036115876338</v>
      </c>
      <c r="Q21" s="51">
        <f t="shared" si="12"/>
        <v>34.74522749880042</v>
      </c>
      <c r="R21" s="51">
        <f t="shared" si="12"/>
        <v>35.88157363096739</v>
      </c>
      <c r="S21" s="51">
        <f t="shared" si="13"/>
        <v>36.97939955526431</v>
      </c>
      <c r="T21" s="51">
        <f t="shared" si="13"/>
        <v>38.03870527169114</v>
      </c>
      <c r="U21" s="51">
        <f t="shared" si="13"/>
        <v>39.05949078024792</v>
      </c>
      <c r="V21" s="51">
        <f t="shared" si="13"/>
        <v>40.04175608093462</v>
      </c>
      <c r="W21" s="51">
        <f t="shared" si="13"/>
        <v>40.98550117375126</v>
      </c>
      <c r="X21" s="51">
        <f t="shared" si="13"/>
        <v>41.89072605869784</v>
      </c>
      <c r="Y21" s="51">
        <f t="shared" si="13"/>
        <v>42.757430735774356</v>
      </c>
      <c r="Z21" s="51">
        <f t="shared" si="13"/>
        <v>43.58561520498079</v>
      </c>
      <c r="AA21" s="51">
        <f t="shared" si="13"/>
        <v>44.37527946631716</v>
      </c>
      <c r="AB21" s="51">
        <f t="shared" si="13"/>
        <v>45.12642351978347</v>
      </c>
      <c r="AC21" s="51">
        <f t="shared" si="13"/>
        <v>45.839047365379706</v>
      </c>
      <c r="AD21" s="51">
        <f t="shared" si="13"/>
        <v>46.513151003105875</v>
      </c>
      <c r="AE21" s="51">
        <f t="shared" si="13"/>
        <v>47.14873443296199</v>
      </c>
      <c r="AF21" s="51">
        <f t="shared" si="13"/>
        <v>47.74579765494802</v>
      </c>
      <c r="AG21" s="51">
        <f t="shared" si="14"/>
        <v>48.304340669064</v>
      </c>
      <c r="AH21" s="51">
        <f t="shared" si="14"/>
        <v>48.8243634753099</v>
      </c>
      <c r="AI21" s="51">
        <f t="shared" si="14"/>
        <v>49.305866073685735</v>
      </c>
      <c r="AJ21" s="51">
        <f t="shared" si="14"/>
        <v>49.74884846419151</v>
      </c>
      <c r="AK21" s="51">
        <f t="shared" si="14"/>
        <v>50.15331064682721</v>
      </c>
      <c r="AL21" s="51">
        <f t="shared" si="14"/>
        <v>50.51925262159284</v>
      </c>
      <c r="AM21" s="51">
        <f t="shared" si="14"/>
        <v>50.846674388488424</v>
      </c>
      <c r="AN21" s="51">
        <f t="shared" si="14"/>
        <v>51.135575947513914</v>
      </c>
      <c r="AO21" s="51">
        <f t="shared" si="14"/>
        <v>51.38595729866934</v>
      </c>
      <c r="AP21" s="51">
        <f t="shared" si="14"/>
        <v>51.597818441954715</v>
      </c>
      <c r="AQ21" s="51">
        <f t="shared" si="14"/>
        <v>51.77115937737002</v>
      </c>
      <c r="AR21" s="51">
        <f t="shared" si="14"/>
        <v>51.90598010491526</v>
      </c>
      <c r="AS21" s="51">
        <f t="shared" si="14"/>
        <v>52.00228062459042</v>
      </c>
      <c r="AT21" s="51">
        <f t="shared" si="14"/>
        <v>52.060060936395516</v>
      </c>
      <c r="AU21" s="51">
        <f t="shared" si="14"/>
        <v>52.07932104033056</v>
      </c>
      <c r="AV21" s="52">
        <f t="shared" si="14"/>
        <v>52.060060936395516</v>
      </c>
      <c r="AW21" s="51">
        <f>$AV$21</f>
        <v>52.060060936395516</v>
      </c>
      <c r="AX21" s="51">
        <f aca="true" t="shared" si="18" ref="AX21:BH21">$AV$21</f>
        <v>52.060060936395516</v>
      </c>
      <c r="AY21" s="51">
        <f t="shared" si="18"/>
        <v>52.060060936395516</v>
      </c>
      <c r="AZ21" s="51">
        <f t="shared" si="18"/>
        <v>52.060060936395516</v>
      </c>
      <c r="BA21" s="51">
        <f t="shared" si="18"/>
        <v>52.060060936395516</v>
      </c>
      <c r="BB21" s="51">
        <f t="shared" si="18"/>
        <v>52.060060936395516</v>
      </c>
      <c r="BC21" s="51">
        <f t="shared" si="18"/>
        <v>52.060060936395516</v>
      </c>
      <c r="BD21" s="51">
        <f t="shared" si="18"/>
        <v>52.060060936395516</v>
      </c>
      <c r="BE21" s="51">
        <f t="shared" si="18"/>
        <v>52.060060936395516</v>
      </c>
      <c r="BF21" s="51">
        <f t="shared" si="18"/>
        <v>52.060060936395516</v>
      </c>
      <c r="BG21" s="51">
        <f t="shared" si="18"/>
        <v>52.060060936395516</v>
      </c>
      <c r="BH21" s="51">
        <f t="shared" si="18"/>
        <v>52.060060936395516</v>
      </c>
      <c r="BI21" s="33">
        <v>2.6</v>
      </c>
    </row>
    <row r="22" spans="2:61" ht="15.75" customHeight="1">
      <c r="B22" s="38">
        <v>2.7</v>
      </c>
      <c r="C22" s="50">
        <f t="shared" si="12"/>
        <v>17.323238743562506</v>
      </c>
      <c r="D22" s="51">
        <f t="shared" si="12"/>
        <v>19.293757150642744</v>
      </c>
      <c r="E22" s="51">
        <f t="shared" si="12"/>
        <v>21.220967460864074</v>
      </c>
      <c r="F22" s="51">
        <f t="shared" si="12"/>
        <v>23.1048696742265</v>
      </c>
      <c r="G22" s="51">
        <f t="shared" si="12"/>
        <v>24.945463790730013</v>
      </c>
      <c r="H22" s="51">
        <f t="shared" si="12"/>
        <v>26.742749810374626</v>
      </c>
      <c r="I22" s="51">
        <f t="shared" si="12"/>
        <v>28.496727733160323</v>
      </c>
      <c r="J22" s="51">
        <f t="shared" si="12"/>
        <v>30.207397559087127</v>
      </c>
      <c r="K22" s="51">
        <f t="shared" si="12"/>
        <v>31.87475928815502</v>
      </c>
      <c r="L22" s="51">
        <f t="shared" si="12"/>
        <v>33.498812920363996</v>
      </c>
      <c r="M22" s="51">
        <f t="shared" si="12"/>
        <v>35.07955845571408</v>
      </c>
      <c r="N22" s="51">
        <f t="shared" si="12"/>
        <v>36.616995894205246</v>
      </c>
      <c r="O22" s="51">
        <f t="shared" si="12"/>
        <v>38.11112523583753</v>
      </c>
      <c r="P22" s="51">
        <f t="shared" si="12"/>
        <v>39.561946480610885</v>
      </c>
      <c r="Q22" s="51">
        <f t="shared" si="12"/>
        <v>40.96945962852534</v>
      </c>
      <c r="R22" s="51">
        <f t="shared" si="12"/>
        <v>42.333664679580885</v>
      </c>
      <c r="S22" s="51">
        <f t="shared" si="13"/>
        <v>43.654561633777526</v>
      </c>
      <c r="T22" s="51">
        <f t="shared" si="13"/>
        <v>44.93215049111526</v>
      </c>
      <c r="U22" s="51">
        <f t="shared" si="13"/>
        <v>46.166431251594084</v>
      </c>
      <c r="V22" s="51">
        <f t="shared" si="13"/>
        <v>47.357403915214014</v>
      </c>
      <c r="W22" s="51">
        <f t="shared" si="13"/>
        <v>48.505068481975016</v>
      </c>
      <c r="X22" s="51">
        <f t="shared" si="13"/>
        <v>49.60942495187714</v>
      </c>
      <c r="Y22" s="51">
        <f t="shared" si="13"/>
        <v>50.67047332492035</v>
      </c>
      <c r="Z22" s="51">
        <f t="shared" si="13"/>
        <v>51.688213601104636</v>
      </c>
      <c r="AA22" s="51">
        <f t="shared" si="13"/>
        <v>52.662645780430026</v>
      </c>
      <c r="AB22" s="51">
        <f t="shared" si="13"/>
        <v>53.593769862896515</v>
      </c>
      <c r="AC22" s="51">
        <f t="shared" si="13"/>
        <v>54.48158584850409</v>
      </c>
      <c r="AD22" s="51">
        <f t="shared" si="13"/>
        <v>55.32609373725277</v>
      </c>
      <c r="AE22" s="51">
        <f t="shared" si="13"/>
        <v>56.12729352914253</v>
      </c>
      <c r="AF22" s="51">
        <f t="shared" si="13"/>
        <v>56.88518522417341</v>
      </c>
      <c r="AG22" s="51">
        <f t="shared" si="14"/>
        <v>57.59976882234535</v>
      </c>
      <c r="AH22" s="51">
        <f t="shared" si="14"/>
        <v>58.27104432365841</v>
      </c>
      <c r="AI22" s="51">
        <f t="shared" si="14"/>
        <v>58.89901172811254</v>
      </c>
      <c r="AJ22" s="51">
        <f t="shared" si="14"/>
        <v>59.48367103570777</v>
      </c>
      <c r="AK22" s="51">
        <f t="shared" si="14"/>
        <v>60.0250222464441</v>
      </c>
      <c r="AL22" s="51">
        <f t="shared" si="14"/>
        <v>60.52306536032151</v>
      </c>
      <c r="AM22" s="51">
        <f t="shared" si="14"/>
        <v>60.97780037734004</v>
      </c>
      <c r="AN22" s="51">
        <f t="shared" si="14"/>
        <v>61.389227297499644</v>
      </c>
      <c r="AO22" s="51">
        <f t="shared" si="14"/>
        <v>61.75734612080036</v>
      </c>
      <c r="AP22" s="51">
        <f t="shared" si="14"/>
        <v>62.082156847242146</v>
      </c>
      <c r="AQ22" s="51">
        <f t="shared" si="14"/>
        <v>62.363659476825035</v>
      </c>
      <c r="AR22" s="51">
        <f t="shared" si="14"/>
        <v>62.60185400954903</v>
      </c>
      <c r="AS22" s="51">
        <f t="shared" si="14"/>
        <v>62.796740445414095</v>
      </c>
      <c r="AT22" s="51">
        <f t="shared" si="14"/>
        <v>62.94831878442025</v>
      </c>
      <c r="AU22" s="51">
        <f t="shared" si="14"/>
        <v>63.05658902656752</v>
      </c>
      <c r="AV22" s="51">
        <f t="shared" si="14"/>
        <v>63.12155117185589</v>
      </c>
      <c r="AW22" s="51">
        <f aca="true" t="shared" si="19" ref="AW22:AX25">((5/384*$H$6*9.81*(2*(($B22*AW$8/4)-((AW$8/4)*(AW$8/4))))*((($B22-0.089))^3))/(($R$6/1000)*70000000000))*100000000</f>
        <v>63.14320522028535</v>
      </c>
      <c r="AX22" s="52">
        <f t="shared" si="19"/>
        <v>63.12155117185589</v>
      </c>
      <c r="AY22" s="51">
        <f>$AX$22</f>
        <v>63.12155117185589</v>
      </c>
      <c r="AZ22" s="51">
        <f aca="true" t="shared" si="20" ref="AZ22:BH22">$AX$22</f>
        <v>63.12155117185589</v>
      </c>
      <c r="BA22" s="51">
        <f t="shared" si="20"/>
        <v>63.12155117185589</v>
      </c>
      <c r="BB22" s="51">
        <f t="shared" si="20"/>
        <v>63.12155117185589</v>
      </c>
      <c r="BC22" s="51">
        <f t="shared" si="20"/>
        <v>63.12155117185589</v>
      </c>
      <c r="BD22" s="51">
        <f t="shared" si="20"/>
        <v>63.12155117185589</v>
      </c>
      <c r="BE22" s="51">
        <f t="shared" si="20"/>
        <v>63.12155117185589</v>
      </c>
      <c r="BF22" s="51">
        <f t="shared" si="20"/>
        <v>63.12155117185589</v>
      </c>
      <c r="BG22" s="51">
        <f t="shared" si="20"/>
        <v>63.12155117185589</v>
      </c>
      <c r="BH22" s="51">
        <f t="shared" si="20"/>
        <v>63.12155117185589</v>
      </c>
      <c r="BI22" s="33">
        <v>2.7</v>
      </c>
    </row>
    <row r="23" spans="2:61" ht="15.75" customHeight="1">
      <c r="B23" s="38">
        <v>2.8</v>
      </c>
      <c r="C23" s="50">
        <f t="shared" si="12"/>
        <v>20.16649241266214</v>
      </c>
      <c r="D23" s="51">
        <f t="shared" si="12"/>
        <v>22.469156810742557</v>
      </c>
      <c r="E23" s="51">
        <f t="shared" si="12"/>
        <v>24.723344063600226</v>
      </c>
      <c r="F23" s="51">
        <f t="shared" si="12"/>
        <v>26.929054171235144</v>
      </c>
      <c r="G23" s="51">
        <f t="shared" si="12"/>
        <v>29.086287133647325</v>
      </c>
      <c r="H23" s="51">
        <f t="shared" si="12"/>
        <v>31.195042950836758</v>
      </c>
      <c r="I23" s="51">
        <f t="shared" si="12"/>
        <v>33.255321622803436</v>
      </c>
      <c r="J23" s="51">
        <f t="shared" si="12"/>
        <v>35.26712314954737</v>
      </c>
      <c r="K23" s="51">
        <f t="shared" si="12"/>
        <v>37.23044753106856</v>
      </c>
      <c r="L23" s="51">
        <f t="shared" si="12"/>
        <v>39.14529476736701</v>
      </c>
      <c r="M23" s="51">
        <f t="shared" si="12"/>
        <v>41.01166485844273</v>
      </c>
      <c r="N23" s="51">
        <f t="shared" si="12"/>
        <v>42.829557804295675</v>
      </c>
      <c r="O23" s="51">
        <f t="shared" si="12"/>
        <v>44.59897360492589</v>
      </c>
      <c r="P23" s="51">
        <f t="shared" si="12"/>
        <v>46.31991226033336</v>
      </c>
      <c r="Q23" s="51">
        <f t="shared" si="12"/>
        <v>47.992373770518086</v>
      </c>
      <c r="R23" s="51">
        <f t="shared" si="12"/>
        <v>49.616358135480056</v>
      </c>
      <c r="S23" s="51">
        <f t="shared" si="13"/>
        <v>51.191865355219285</v>
      </c>
      <c r="T23" s="51">
        <f t="shared" si="13"/>
        <v>52.71889542973577</v>
      </c>
      <c r="U23" s="51">
        <f t="shared" si="13"/>
        <v>54.197448359029494</v>
      </c>
      <c r="V23" s="51">
        <f t="shared" si="13"/>
        <v>55.627524143100494</v>
      </c>
      <c r="W23" s="51">
        <f t="shared" si="13"/>
        <v>57.00912278194874</v>
      </c>
      <c r="X23" s="51">
        <f t="shared" si="13"/>
        <v>58.342244275574245</v>
      </c>
      <c r="Y23" s="51">
        <f t="shared" si="13"/>
        <v>59.626888623977</v>
      </c>
      <c r="Z23" s="51">
        <f t="shared" si="13"/>
        <v>60.86305582715702</v>
      </c>
      <c r="AA23" s="51">
        <f t="shared" si="13"/>
        <v>62.050745885114274</v>
      </c>
      <c r="AB23" s="51">
        <f t="shared" si="13"/>
        <v>63.189958797848796</v>
      </c>
      <c r="AC23" s="51">
        <f t="shared" si="13"/>
        <v>64.28069456536058</v>
      </c>
      <c r="AD23" s="51">
        <f t="shared" si="13"/>
        <v>65.3229531876496</v>
      </c>
      <c r="AE23" s="51">
        <f t="shared" si="13"/>
        <v>66.3167346647159</v>
      </c>
      <c r="AF23" s="51">
        <f t="shared" si="13"/>
        <v>67.26203899655943</v>
      </c>
      <c r="AG23" s="51">
        <f t="shared" si="14"/>
        <v>68.15886618318022</v>
      </c>
      <c r="AH23" s="51">
        <f t="shared" si="14"/>
        <v>69.00721622457826</v>
      </c>
      <c r="AI23" s="51">
        <f t="shared" si="14"/>
        <v>69.80708912075357</v>
      </c>
      <c r="AJ23" s="51">
        <f t="shared" si="14"/>
        <v>70.55848487170611</v>
      </c>
      <c r="AK23" s="51">
        <f t="shared" si="14"/>
        <v>71.26140347743593</v>
      </c>
      <c r="AL23" s="51">
        <f t="shared" si="14"/>
        <v>71.915844937943</v>
      </c>
      <c r="AM23" s="51">
        <f t="shared" si="14"/>
        <v>72.52180925322733</v>
      </c>
      <c r="AN23" s="51">
        <f t="shared" si="14"/>
        <v>73.0792964232889</v>
      </c>
      <c r="AO23" s="51">
        <f t="shared" si="14"/>
        <v>73.58830644812771</v>
      </c>
      <c r="AP23" s="51">
        <f t="shared" si="14"/>
        <v>74.0488393277438</v>
      </c>
      <c r="AQ23" s="51">
        <f t="shared" si="14"/>
        <v>74.46089506213713</v>
      </c>
      <c r="AR23" s="51">
        <f t="shared" si="14"/>
        <v>74.82447365130774</v>
      </c>
      <c r="AS23" s="51">
        <f t="shared" si="14"/>
        <v>75.13957509525558</v>
      </c>
      <c r="AT23" s="51">
        <f t="shared" si="14"/>
        <v>75.40619939398067</v>
      </c>
      <c r="AU23" s="51">
        <f t="shared" si="14"/>
        <v>75.62434654748303</v>
      </c>
      <c r="AV23" s="51">
        <f t="shared" si="14"/>
        <v>75.79401655576264</v>
      </c>
      <c r="AW23" s="51">
        <f t="shared" si="19"/>
        <v>75.9152094188195</v>
      </c>
      <c r="AX23" s="51">
        <f t="shared" si="19"/>
        <v>75.98792513665363</v>
      </c>
      <c r="AY23" s="51">
        <f aca="true" t="shared" si="21" ref="AY23:AZ25">((5/384*$H$6*9.81*(2*(($B23*AY$8/4)-((AY$8/4)*(AY$8/4))))*((($B23-0.089))^3))/(($R$6/1000)*70000000000))*100000000</f>
        <v>76.012163709265</v>
      </c>
      <c r="AZ23" s="52">
        <f t="shared" si="21"/>
        <v>75.98792513665363</v>
      </c>
      <c r="BA23" s="53">
        <f>$AZ$23</f>
        <v>75.98792513665363</v>
      </c>
      <c r="BB23" s="53">
        <f aca="true" t="shared" si="22" ref="BB23:BH23">$AZ$23</f>
        <v>75.98792513665363</v>
      </c>
      <c r="BC23" s="53">
        <f t="shared" si="22"/>
        <v>75.98792513665363</v>
      </c>
      <c r="BD23" s="53">
        <f t="shared" si="22"/>
        <v>75.98792513665363</v>
      </c>
      <c r="BE23" s="53">
        <f t="shared" si="22"/>
        <v>75.98792513665363</v>
      </c>
      <c r="BF23" s="53">
        <f t="shared" si="22"/>
        <v>75.98792513665363</v>
      </c>
      <c r="BG23" s="53">
        <f t="shared" si="22"/>
        <v>75.98792513665363</v>
      </c>
      <c r="BH23" s="53">
        <f t="shared" si="22"/>
        <v>75.98792513665363</v>
      </c>
      <c r="BI23" s="33">
        <v>2.8</v>
      </c>
    </row>
    <row r="24" spans="2:61" ht="15.75" customHeight="1">
      <c r="B24" s="38">
        <v>2.9</v>
      </c>
      <c r="C24" s="50">
        <f t="shared" si="12"/>
        <v>23.346122907976067</v>
      </c>
      <c r="D24" s="51">
        <f t="shared" si="12"/>
        <v>26.02119949118166</v>
      </c>
      <c r="E24" s="51">
        <f t="shared" si="12"/>
        <v>28.642234123211384</v>
      </c>
      <c r="F24" s="51">
        <f t="shared" si="12"/>
        <v>31.209226804065228</v>
      </c>
      <c r="G24" s="51">
        <f t="shared" si="12"/>
        <v>33.72217753374322</v>
      </c>
      <c r="H24" s="51">
        <f t="shared" si="12"/>
        <v>36.18108631224533</v>
      </c>
      <c r="I24" s="51">
        <f t="shared" si="12"/>
        <v>38.58595313957156</v>
      </c>
      <c r="J24" s="51">
        <f t="shared" si="12"/>
        <v>40.93677801572192</v>
      </c>
      <c r="K24" s="51">
        <f t="shared" si="12"/>
        <v>43.23356094069642</v>
      </c>
      <c r="L24" s="51">
        <f t="shared" si="12"/>
        <v>45.476301914495046</v>
      </c>
      <c r="M24" s="51">
        <f t="shared" si="12"/>
        <v>47.66500093711782</v>
      </c>
      <c r="N24" s="51">
        <f t="shared" si="12"/>
        <v>49.79965800856469</v>
      </c>
      <c r="O24" s="51">
        <f t="shared" si="12"/>
        <v>51.88027312883571</v>
      </c>
      <c r="P24" s="51">
        <f t="shared" si="12"/>
        <v>53.906846297930855</v>
      </c>
      <c r="Q24" s="51">
        <f t="shared" si="12"/>
        <v>55.87937751585014</v>
      </c>
      <c r="R24" s="51">
        <f t="shared" si="12"/>
        <v>57.79786678259353</v>
      </c>
      <c r="S24" s="51">
        <f t="shared" si="13"/>
        <v>59.66231409816107</v>
      </c>
      <c r="T24" s="51">
        <f t="shared" si="13"/>
        <v>61.47271946255274</v>
      </c>
      <c r="U24" s="51">
        <f t="shared" si="13"/>
        <v>63.22908287576852</v>
      </c>
      <c r="V24" s="51">
        <f t="shared" si="13"/>
        <v>64.93140433780844</v>
      </c>
      <c r="W24" s="51">
        <f t="shared" si="13"/>
        <v>66.57968384867249</v>
      </c>
      <c r="X24" s="51">
        <f t="shared" si="13"/>
        <v>68.17392140836067</v>
      </c>
      <c r="Y24" s="51">
        <f t="shared" si="13"/>
        <v>69.71411701687298</v>
      </c>
      <c r="Z24" s="51">
        <f t="shared" si="13"/>
        <v>71.20027067420945</v>
      </c>
      <c r="AA24" s="51">
        <f t="shared" si="13"/>
        <v>72.63238238036999</v>
      </c>
      <c r="AB24" s="51">
        <f t="shared" si="13"/>
        <v>74.01045213535468</v>
      </c>
      <c r="AC24" s="51">
        <f t="shared" si="13"/>
        <v>75.33447993916353</v>
      </c>
      <c r="AD24" s="51">
        <f t="shared" si="13"/>
        <v>76.60446579179649</v>
      </c>
      <c r="AE24" s="51">
        <f t="shared" si="13"/>
        <v>77.82040969325355</v>
      </c>
      <c r="AF24" s="51">
        <f t="shared" si="13"/>
        <v>78.98231164353479</v>
      </c>
      <c r="AG24" s="51">
        <f t="shared" si="14"/>
        <v>80.09017164264014</v>
      </c>
      <c r="AH24" s="51">
        <f t="shared" si="14"/>
        <v>81.14398969056958</v>
      </c>
      <c r="AI24" s="51">
        <f t="shared" si="14"/>
        <v>82.1437657873232</v>
      </c>
      <c r="AJ24" s="51">
        <f t="shared" si="14"/>
        <v>83.08949993290094</v>
      </c>
      <c r="AK24" s="51">
        <f t="shared" si="14"/>
        <v>83.98119212730282</v>
      </c>
      <c r="AL24" s="51">
        <f t="shared" si="14"/>
        <v>84.8188423705288</v>
      </c>
      <c r="AM24" s="51">
        <f t="shared" si="14"/>
        <v>85.60245066257892</v>
      </c>
      <c r="AN24" s="51">
        <f t="shared" si="14"/>
        <v>86.33201700345316</v>
      </c>
      <c r="AO24" s="51">
        <f t="shared" si="14"/>
        <v>87.00754139315154</v>
      </c>
      <c r="AP24" s="51">
        <f t="shared" si="14"/>
        <v>87.62902383167408</v>
      </c>
      <c r="AQ24" s="51">
        <f t="shared" si="14"/>
        <v>88.1964643190207</v>
      </c>
      <c r="AR24" s="51">
        <f t="shared" si="14"/>
        <v>88.70986285519149</v>
      </c>
      <c r="AS24" s="51">
        <f t="shared" si="14"/>
        <v>89.1692194401864</v>
      </c>
      <c r="AT24" s="51">
        <f t="shared" si="14"/>
        <v>89.5745340740054</v>
      </c>
      <c r="AU24" s="51">
        <f t="shared" si="14"/>
        <v>89.92580675664858</v>
      </c>
      <c r="AV24" s="51">
        <f t="shared" si="14"/>
        <v>90.22303748811586</v>
      </c>
      <c r="AW24" s="51">
        <f t="shared" si="19"/>
        <v>90.46622626840727</v>
      </c>
      <c r="AX24" s="51">
        <f t="shared" si="19"/>
        <v>90.65537309752281</v>
      </c>
      <c r="AY24" s="51">
        <f t="shared" si="21"/>
        <v>90.79047797546248</v>
      </c>
      <c r="AZ24" s="51">
        <f t="shared" si="21"/>
        <v>90.8715409022263</v>
      </c>
      <c r="BA24" s="51">
        <f>((5/384*$H$6*9.81*(2*(($B24*BA$8/4)-((BA$8/4)*(BA$8/4))))*((($B24-0.089))^3))/(($R$6/1000)*70000000000))*100000000</f>
        <v>90.89856187781425</v>
      </c>
      <c r="BB24" s="51">
        <f>((5/384*$H$6*9.81*(2*(($B24*BB$8/4)-((BB$8/4)*(BB$8/4))))*((($B24-0.089))^3))/(($R$6/1000)*70000000000))*100000000</f>
        <v>90.87154090222629</v>
      </c>
      <c r="BC24" s="51">
        <f aca="true" t="shared" si="23" ref="BC24:BH24">$BB$24</f>
        <v>90.87154090222629</v>
      </c>
      <c r="BD24" s="51">
        <f t="shared" si="23"/>
        <v>90.87154090222629</v>
      </c>
      <c r="BE24" s="51">
        <f t="shared" si="23"/>
        <v>90.87154090222629</v>
      </c>
      <c r="BF24" s="51">
        <f t="shared" si="23"/>
        <v>90.87154090222629</v>
      </c>
      <c r="BG24" s="51">
        <f t="shared" si="23"/>
        <v>90.87154090222629</v>
      </c>
      <c r="BH24" s="51">
        <f t="shared" si="23"/>
        <v>90.87154090222629</v>
      </c>
      <c r="BI24" s="33">
        <v>2.9</v>
      </c>
    </row>
    <row r="25" spans="2:61" ht="15.75" customHeight="1">
      <c r="B25" s="39">
        <v>3</v>
      </c>
      <c r="C25" s="50">
        <f>((5/384*$H$6*9.81*(2*(($B25*C$8/4)-((C$8/4)*(C$8/4))))*((($B25-0.089))^3))/(($R$6/1000)*70000000000))*100000000</f>
        <v>26.887666593790012</v>
      </c>
      <c r="D25" s="51">
        <f>((5/384*$H$6*9.81*(2*(($B25*D$8/4)-((D$8/4)*(D$8/4))))*((($B25-0.089))^3))/(($R$6/1000)*70000000000))*100000000</f>
        <v>29.97854790981721</v>
      </c>
      <c r="E25" s="51">
        <f>((5/384*$H$6*9.81*(2*(($B25*E$8/4)-((E$8/4)*(E$8/4))))*((($B25-0.089))^3))/(($R$6/1000)*70000000000))*100000000</f>
        <v>33.00941211291184</v>
      </c>
      <c r="F25" s="51">
        <f t="shared" si="12"/>
        <v>35.980259203073906</v>
      </c>
      <c r="G25" s="51">
        <f t="shared" si="12"/>
        <v>38.891089180303396</v>
      </c>
      <c r="H25" s="51">
        <f t="shared" si="12"/>
        <v>41.74190204460035</v>
      </c>
      <c r="I25" s="51">
        <f t="shared" si="12"/>
        <v>44.5326977959647</v>
      </c>
      <c r="J25" s="51">
        <f t="shared" si="12"/>
        <v>47.263476434396495</v>
      </c>
      <c r="K25" s="51">
        <f t="shared" si="12"/>
        <v>49.934237959895746</v>
      </c>
      <c r="L25" s="51">
        <f t="shared" si="12"/>
        <v>52.544982372462385</v>
      </c>
      <c r="M25" s="51">
        <f t="shared" si="12"/>
        <v>55.095709672096504</v>
      </c>
      <c r="N25" s="51">
        <f t="shared" si="12"/>
        <v>57.586419858798024</v>
      </c>
      <c r="O25" s="51">
        <f t="shared" si="12"/>
        <v>60.017112932566974</v>
      </c>
      <c r="P25" s="51">
        <f t="shared" si="12"/>
        <v>62.38778889340338</v>
      </c>
      <c r="Q25" s="51">
        <f t="shared" si="12"/>
        <v>64.69844774130722</v>
      </c>
      <c r="R25" s="51">
        <f t="shared" si="12"/>
        <v>66.94908947627847</v>
      </c>
      <c r="S25" s="51">
        <f t="shared" si="13"/>
        <v>69.13971409831717</v>
      </c>
      <c r="T25" s="51">
        <f t="shared" si="13"/>
        <v>71.27032160742328</v>
      </c>
      <c r="U25" s="51">
        <f t="shared" si="13"/>
        <v>73.34091200359686</v>
      </c>
      <c r="V25" s="51">
        <f t="shared" si="13"/>
        <v>75.35148528683787</v>
      </c>
      <c r="W25" s="51">
        <f t="shared" si="13"/>
        <v>77.30204145714626</v>
      </c>
      <c r="X25" s="51">
        <f t="shared" si="13"/>
        <v>79.19258051452212</v>
      </c>
      <c r="Y25" s="51">
        <f t="shared" si="13"/>
        <v>81.02310245896544</v>
      </c>
      <c r="Z25" s="51">
        <f t="shared" si="13"/>
        <v>82.79360729047616</v>
      </c>
      <c r="AA25" s="51">
        <f t="shared" si="13"/>
        <v>84.50409500905434</v>
      </c>
      <c r="AB25" s="51">
        <f t="shared" si="13"/>
        <v>86.15456561469989</v>
      </c>
      <c r="AC25" s="51">
        <f t="shared" si="13"/>
        <v>87.74501910741293</v>
      </c>
      <c r="AD25" s="51">
        <f t="shared" si="13"/>
        <v>89.27545548719338</v>
      </c>
      <c r="AE25" s="51">
        <f t="shared" si="13"/>
        <v>90.7458747540413</v>
      </c>
      <c r="AF25" s="51">
        <f t="shared" si="13"/>
        <v>92.15627690795662</v>
      </c>
      <c r="AG25" s="51">
        <f t="shared" si="13"/>
        <v>93.50666194893935</v>
      </c>
      <c r="AH25" s="51">
        <f t="shared" si="13"/>
        <v>94.79702987698954</v>
      </c>
      <c r="AI25" s="51">
        <f t="shared" si="14"/>
        <v>96.02738069210717</v>
      </c>
      <c r="AJ25" s="51">
        <f t="shared" si="14"/>
        <v>97.19771439429223</v>
      </c>
      <c r="AK25" s="51">
        <f t="shared" si="14"/>
        <v>98.30803098354474</v>
      </c>
      <c r="AL25" s="51">
        <f t="shared" si="14"/>
        <v>99.35833045986463</v>
      </c>
      <c r="AM25" s="51">
        <f t="shared" si="14"/>
        <v>100.348612823252</v>
      </c>
      <c r="AN25" s="51">
        <f t="shared" si="14"/>
        <v>101.27887807370678</v>
      </c>
      <c r="AO25" s="51">
        <f t="shared" si="14"/>
        <v>102.149126211229</v>
      </c>
      <c r="AP25" s="51">
        <f t="shared" si="14"/>
        <v>102.95935723581867</v>
      </c>
      <c r="AQ25" s="51">
        <f t="shared" si="14"/>
        <v>103.70957114747573</v>
      </c>
      <c r="AR25" s="51">
        <f t="shared" si="14"/>
        <v>104.39976794620027</v>
      </c>
      <c r="AS25" s="51">
        <f t="shared" si="14"/>
        <v>105.02994763199224</v>
      </c>
      <c r="AT25" s="51">
        <f t="shared" si="14"/>
        <v>105.6001102048516</v>
      </c>
      <c r="AU25" s="51">
        <f t="shared" si="14"/>
        <v>106.11025566477842</v>
      </c>
      <c r="AV25" s="51">
        <f t="shared" si="14"/>
        <v>106.56038401177265</v>
      </c>
      <c r="AW25" s="51">
        <f t="shared" si="19"/>
        <v>106.95049524583438</v>
      </c>
      <c r="AX25" s="51">
        <f t="shared" si="19"/>
        <v>107.28058936696348</v>
      </c>
      <c r="AY25" s="51">
        <f t="shared" si="21"/>
        <v>107.55066637516</v>
      </c>
      <c r="AZ25" s="51">
        <f t="shared" si="21"/>
        <v>107.76072627042404</v>
      </c>
      <c r="BA25" s="51">
        <f>((5/384*$H$6*9.81*(2*(($B25*BA$8/4)-((BA$8/4)*(BA$8/4))))*((($B25-0.089))^3))/(($R$6/1000)*70000000000))*100000000</f>
        <v>107.91076905275543</v>
      </c>
      <c r="BB25" s="51">
        <f>((5/384*$H$6*9.81*(2*(($B25*BB$8/4)-((BB$8/4)*(BB$8/4))))*((($B25-0.089))^3))/(($R$6/1000)*70000000000))*100000000</f>
        <v>108.00079472215431</v>
      </c>
      <c r="BC25" s="51">
        <f>((5/384*$H$6*9.81*(2*(($B25*BC$8/4)-((BC$8/4)*(BC$8/4))))*((($B25-0.089))^3))/(($R$6/1000)*70000000000))*100000000</f>
        <v>108.03080327862058</v>
      </c>
      <c r="BD25" s="51">
        <f>((5/384*$H$6*9.81*(2*(($B25*BD$8/4)-((BD$8/4)*(BD$8/4))))*((($B25-0.089))^3))/(($R$6/1000)*70000000000))*100000000</f>
        <v>108.00079472215427</v>
      </c>
      <c r="BE25" s="51">
        <f>$BD$25</f>
        <v>108.00079472215427</v>
      </c>
      <c r="BF25" s="51">
        <f>$BD$25</f>
        <v>108.00079472215427</v>
      </c>
      <c r="BG25" s="51">
        <f>$BD$25</f>
        <v>108.00079472215427</v>
      </c>
      <c r="BH25" s="51">
        <f>$BD$25</f>
        <v>108.00079472215427</v>
      </c>
      <c r="BI25" s="34">
        <v>3</v>
      </c>
    </row>
    <row r="26" spans="19:22" ht="18" customHeight="1">
      <c r="S26" s="3"/>
      <c r="V26" s="6"/>
    </row>
    <row r="27" ht="19.5" customHeight="1"/>
    <row r="28" ht="19.5" customHeight="1"/>
    <row r="29" spans="26:27" ht="19.5" customHeight="1">
      <c r="Z29" s="5"/>
      <c r="AA29" s="4"/>
    </row>
    <row r="30" spans="26:27" ht="19.5" customHeight="1">
      <c r="Z30" s="5"/>
      <c r="AA30" s="4"/>
    </row>
    <row r="31" spans="24:26" ht="19.5" customHeight="1">
      <c r="X31" s="7"/>
      <c r="Y31" s="5"/>
      <c r="Z31" s="5"/>
    </row>
    <row r="32" ht="19.5" customHeight="1">
      <c r="Y32" s="10"/>
    </row>
    <row r="33" spans="26:29" ht="19.5" customHeight="1">
      <c r="Z33" s="6"/>
      <c r="AA33" s="6"/>
      <c r="AB33" s="6"/>
      <c r="AC33" s="6"/>
    </row>
    <row r="34" ht="12.75"/>
    <row r="35" ht="12.75"/>
    <row r="36" ht="12.75"/>
    <row r="37" ht="12.75"/>
    <row r="38" ht="12.75"/>
    <row r="39" ht="12.75"/>
    <row r="59" spans="3:60" s="1" customFormat="1" ht="12.75" customHeight="1" hidden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3:60" s="1" customFormat="1" ht="12.75" customHeight="1" hidden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</sheetData>
  <sheetProtection password="CAE7" sheet="1"/>
  <mergeCells count="6">
    <mergeCell ref="B1:AC1"/>
    <mergeCell ref="C3:K3"/>
    <mergeCell ref="C4:K4"/>
    <mergeCell ref="C6:G6"/>
    <mergeCell ref="L6:N6"/>
    <mergeCell ref="B2:Y2"/>
  </mergeCells>
  <conditionalFormatting sqref="C9:BH25">
    <cfRule type="cellIs" priority="1" dxfId="0" operator="greaterThan" stopIfTrue="1">
      <formula>29.68</formula>
    </cfRule>
    <cfRule type="cellIs" priority="2" dxfId="0" operator="greaterThan" stopIfTrue="1">
      <formula>"29.68"</formula>
    </cfRule>
    <cfRule type="cellIs" priority="3" dxfId="0" operator="greaterThan" stopIfTrue="1">
      <formula>"29.68"</formula>
    </cfRule>
  </conditionalFormatting>
  <printOptions/>
  <pageMargins left="0.3937007874015748" right="0" top="0.3937007874015748" bottom="0" header="0" footer="0"/>
  <pageSetup fitToHeight="1" fitToWidth="1"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Coussens</dc:creator>
  <cp:keywords/>
  <dc:description/>
  <cp:lastModifiedBy>Bart COUSSENS</cp:lastModifiedBy>
  <cp:lastPrinted>2020-07-07T08:20:14Z</cp:lastPrinted>
  <dcterms:created xsi:type="dcterms:W3CDTF">2004-10-22T10:57:06Z</dcterms:created>
  <dcterms:modified xsi:type="dcterms:W3CDTF">2021-02-18T09:56:58Z</dcterms:modified>
  <cp:category/>
  <cp:version/>
  <cp:contentType/>
  <cp:contentStatus/>
</cp:coreProperties>
</file>